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_Finance\Budget\GEMMA\FY19 Cycle\"/>
    </mc:Choice>
  </mc:AlternateContent>
  <bookViews>
    <workbookView xWindow="0" yWindow="0" windowWidth="22476" windowHeight="9744"/>
    <workbookView xWindow="0" yWindow="0" windowWidth="23040" windowHeight="9792" activeTab="1"/>
  </bookViews>
  <sheets>
    <sheet name="Summary GEMMA" sheetId="3" r:id="rId1"/>
    <sheet name="Draws" sheetId="1" r:id="rId2"/>
    <sheet name="GEMMA Exp Detail" sheetId="2" r:id="rId3"/>
  </sheets>
  <definedNames>
    <definedName name="_xlnm._FilterDatabase" localSheetId="2" hidden="1">'GEMMA Exp Detail'!$A$1:$L$292</definedName>
  </definedNames>
  <calcPr calcId="162913"/>
  <pivotCaches>
    <pivotCache cacheId="4" r:id="rId4"/>
    <pivotCache cacheId="15" r:id="rId5"/>
    <pivotCache cacheId="11" r:id="rId6"/>
  </pivotCaches>
</workbook>
</file>

<file path=xl/calcChain.xml><?xml version="1.0" encoding="utf-8"?>
<calcChain xmlns="http://schemas.openxmlformats.org/spreadsheetml/2006/main">
  <c r="E33" i="1" l="1"/>
  <c r="E32" i="1"/>
  <c r="B12" i="3"/>
  <c r="Q9" i="2"/>
</calcChain>
</file>

<file path=xl/sharedStrings.xml><?xml version="1.0" encoding="utf-8"?>
<sst xmlns="http://schemas.openxmlformats.org/spreadsheetml/2006/main" count="3205" uniqueCount="273">
  <si>
    <t>Account</t>
  </si>
  <si>
    <t>Source</t>
  </si>
  <si>
    <t>Date</t>
  </si>
  <si>
    <t>Description</t>
  </si>
  <si>
    <t>Amount</t>
  </si>
  <si>
    <t>PONbr</t>
  </si>
  <si>
    <t>Vendor</t>
  </si>
  <si>
    <t>Invoice</t>
  </si>
  <si>
    <t>Check</t>
  </si>
  <si>
    <t>CheckDate</t>
  </si>
  <si>
    <t>ProjectTitle</t>
  </si>
  <si>
    <t>ExpenseTitle</t>
  </si>
  <si>
    <t>ReportDate</t>
  </si>
  <si>
    <t>G11000023000</t>
  </si>
  <si>
    <t>JV_NSF_FND</t>
  </si>
  <si>
    <t xml:space="preserve">FY19 Funds                                        </t>
  </si>
  <si>
    <t xml:space="preserve">1839225        </t>
  </si>
  <si>
    <t/>
  </si>
  <si>
    <t xml:space="preserve">10/01/18       </t>
  </si>
  <si>
    <t xml:space="preserve">Award Receivable - AST-1839225                    </t>
  </si>
  <si>
    <t xml:space="preserve">5/20/2019 </t>
  </si>
  <si>
    <t xml:space="preserve">NSF LOC                                           </t>
  </si>
  <si>
    <t xml:space="preserve">10/19/18       </t>
  </si>
  <si>
    <t xml:space="preserve">10/30/18       </t>
  </si>
  <si>
    <t xml:space="preserve">11/13/18       </t>
  </si>
  <si>
    <t xml:space="preserve">11/27/18       </t>
  </si>
  <si>
    <t xml:space="preserve">11/30/18       </t>
  </si>
  <si>
    <t xml:space="preserve">               </t>
  </si>
  <si>
    <t xml:space="preserve">12/07/18       </t>
  </si>
  <si>
    <t xml:space="preserve">12/11/18       </t>
  </si>
  <si>
    <t xml:space="preserve">12/14/18       </t>
  </si>
  <si>
    <t xml:space="preserve">Shutdown draw                                     </t>
  </si>
  <si>
    <t xml:space="preserve">01/16/19       </t>
  </si>
  <si>
    <t xml:space="preserve">01/17/19       </t>
  </si>
  <si>
    <t xml:space="preserve">02/26/19       </t>
  </si>
  <si>
    <t xml:space="preserve">03/01/19       </t>
  </si>
  <si>
    <t xml:space="preserve">03/05/19       </t>
  </si>
  <si>
    <t xml:space="preserve">03/08/19       </t>
  </si>
  <si>
    <t xml:space="preserve">03/12/19       </t>
  </si>
  <si>
    <t xml:space="preserve">03/19/19       </t>
  </si>
  <si>
    <t xml:space="preserve">03/22/19       </t>
  </si>
  <si>
    <t xml:space="preserve">03/26/19       </t>
  </si>
  <si>
    <t xml:space="preserve">03/29/19       </t>
  </si>
  <si>
    <t xml:space="preserve">04/09/19       </t>
  </si>
  <si>
    <t xml:space="preserve">04/16/19       </t>
  </si>
  <si>
    <t xml:space="preserve">04/18/19       </t>
  </si>
  <si>
    <t xml:space="preserve">04/30/19       </t>
  </si>
  <si>
    <t xml:space="preserve">05/03/19       </t>
  </si>
  <si>
    <t xml:space="preserve">05/07/19       </t>
  </si>
  <si>
    <t xml:space="preserve">05/09/19       </t>
  </si>
  <si>
    <t xml:space="preserve">05/14/19       </t>
  </si>
  <si>
    <t xml:space="preserve">05/17/19       </t>
  </si>
  <si>
    <t>Balance of 1st year funding</t>
  </si>
  <si>
    <t>Total Draws</t>
  </si>
  <si>
    <t>Row Labels</t>
  </si>
  <si>
    <t>Grand Total</t>
  </si>
  <si>
    <t>2018</t>
  </si>
  <si>
    <t>Qtr4</t>
  </si>
  <si>
    <t>Oct</t>
  </si>
  <si>
    <t>Nov</t>
  </si>
  <si>
    <t>Dec</t>
  </si>
  <si>
    <t>2019</t>
  </si>
  <si>
    <t>Qtr1</t>
  </si>
  <si>
    <t>Jan</t>
  </si>
  <si>
    <t>Feb</t>
  </si>
  <si>
    <t>Mar</t>
  </si>
  <si>
    <t>Qtr2</t>
  </si>
  <si>
    <t>Apr</t>
  </si>
  <si>
    <t>May</t>
  </si>
  <si>
    <t>Sum of Amount</t>
  </si>
  <si>
    <t>(Multiple Items)</t>
  </si>
  <si>
    <t xml:space="preserve">Fringe Benefits                                   </t>
  </si>
  <si>
    <t xml:space="preserve">PIO, Publication, Educ. MMA                       </t>
  </si>
  <si>
    <t xml:space="preserve">05/10/19       </t>
  </si>
  <si>
    <t xml:space="preserve">PR_US_ON  </t>
  </si>
  <si>
    <t>GR21500000FB</t>
  </si>
  <si>
    <t xml:space="preserve">04/26/19       </t>
  </si>
  <si>
    <t xml:space="preserve">04/12/19       </t>
  </si>
  <si>
    <t xml:space="preserve">03/15/19       </t>
  </si>
  <si>
    <t xml:space="preserve">02/15/19       </t>
  </si>
  <si>
    <t xml:space="preserve">02/01/19       </t>
  </si>
  <si>
    <t xml:space="preserve">01/18/19       </t>
  </si>
  <si>
    <t xml:space="preserve">01/04/19       </t>
  </si>
  <si>
    <t xml:space="preserve">12/21/18       </t>
  </si>
  <si>
    <t xml:space="preserve">11/23/18       </t>
  </si>
  <si>
    <t xml:space="preserve">11/09/18       </t>
  </si>
  <si>
    <t xml:space="preserve">Payroll                                           </t>
  </si>
  <si>
    <t>GR2150000010</t>
  </si>
  <si>
    <t xml:space="preserve">Foreign Travel - Staff                            </t>
  </si>
  <si>
    <t xml:space="preserve">TDA Software Upgrade MMA                          </t>
  </si>
  <si>
    <t>MAY #03 2019 CA</t>
  </si>
  <si>
    <t xml:space="preserve">AB57500:T83764 ROBERT NORRIS-ARRIENDO VEHICULO    </t>
  </si>
  <si>
    <t xml:space="preserve">JV_CTIOII </t>
  </si>
  <si>
    <t>GR2140000600</t>
  </si>
  <si>
    <t>GR21400000FB</t>
  </si>
  <si>
    <t xml:space="preserve">PR_US_OFF </t>
  </si>
  <si>
    <t xml:space="preserve">10/26/18       </t>
  </si>
  <si>
    <t>GR2140000010</t>
  </si>
  <si>
    <t xml:space="preserve">Contracted Services                               </t>
  </si>
  <si>
    <t xml:space="preserve">AO RTC                                            </t>
  </si>
  <si>
    <t xml:space="preserve">001232         </t>
  </si>
  <si>
    <t xml:space="preserve">WR0004         </t>
  </si>
  <si>
    <t xml:space="preserve">RAMBOLD   </t>
  </si>
  <si>
    <t xml:space="preserve">NB1544B        </t>
  </si>
  <si>
    <t xml:space="preserve">RAMBOLD, WILLIAM                                  </t>
  </si>
  <si>
    <t xml:space="preserve">AP        </t>
  </si>
  <si>
    <t>GR2130000750</t>
  </si>
  <si>
    <t xml:space="preserve">001130         </t>
  </si>
  <si>
    <t xml:space="preserve">WR0003         </t>
  </si>
  <si>
    <t xml:space="preserve">001023         </t>
  </si>
  <si>
    <t xml:space="preserve">WR0002         </t>
  </si>
  <si>
    <t xml:space="preserve">Foreign Travel - Recruitment                      </t>
  </si>
  <si>
    <t xml:space="preserve">02/11/19       </t>
  </si>
  <si>
    <t xml:space="preserve">994322         </t>
  </si>
  <si>
    <t xml:space="preserve">T83046A        </t>
  </si>
  <si>
    <t>PROTINBLAI</t>
  </si>
  <si>
    <t xml:space="preserve">Protin Blain, Celia                               </t>
  </si>
  <si>
    <t>GR2130000650</t>
  </si>
  <si>
    <t xml:space="preserve">02/07/19       </t>
  </si>
  <si>
    <t xml:space="preserve">180314         </t>
  </si>
  <si>
    <t xml:space="preserve">FOLIO 554684   </t>
  </si>
  <si>
    <t xml:space="preserve">955384         </t>
  </si>
  <si>
    <t xml:space="preserve">AE 180264      </t>
  </si>
  <si>
    <t xml:space="preserve">01/31/19       </t>
  </si>
  <si>
    <t xml:space="preserve">955248         </t>
  </si>
  <si>
    <t xml:space="preserve">19989656       </t>
  </si>
  <si>
    <t xml:space="preserve">Domestic Travel - Recruitment                     </t>
  </si>
  <si>
    <t xml:space="preserve">03/14/19       </t>
  </si>
  <si>
    <t xml:space="preserve">955510         </t>
  </si>
  <si>
    <t xml:space="preserve">19921860       </t>
  </si>
  <si>
    <t xml:space="preserve">PALMERD   </t>
  </si>
  <si>
    <t xml:space="preserve">T83047A        </t>
  </si>
  <si>
    <t xml:space="preserve">Palmer, Dave                                      </t>
  </si>
  <si>
    <t>GR2130000550</t>
  </si>
  <si>
    <t xml:space="preserve">02/21/19       </t>
  </si>
  <si>
    <t xml:space="preserve">180558         </t>
  </si>
  <si>
    <t xml:space="preserve">FOLIO 556215   </t>
  </si>
  <si>
    <t xml:space="preserve">SAKAGUCHI </t>
  </si>
  <si>
    <t xml:space="preserve">T83177A        </t>
  </si>
  <si>
    <t xml:space="preserve">Sakaguchi, Kenneth                                </t>
  </si>
  <si>
    <t xml:space="preserve">180589         </t>
  </si>
  <si>
    <t xml:space="preserve">TER 28002      </t>
  </si>
  <si>
    <t xml:space="preserve">02/14/19       </t>
  </si>
  <si>
    <t xml:space="preserve">955296         </t>
  </si>
  <si>
    <t xml:space="preserve">20141485       </t>
  </si>
  <si>
    <t xml:space="preserve">FOLIO 553995   </t>
  </si>
  <si>
    <t xml:space="preserve">955394         </t>
  </si>
  <si>
    <t xml:space="preserve">955385         </t>
  </si>
  <si>
    <t xml:space="preserve">180230         </t>
  </si>
  <si>
    <t xml:space="preserve">TER 27820      </t>
  </si>
  <si>
    <t>GR21300000FB</t>
  </si>
  <si>
    <t>GR2130000010</t>
  </si>
  <si>
    <t xml:space="preserve">GNAO                                              </t>
  </si>
  <si>
    <t xml:space="preserve">S Goodsell - Reclass April Hrs to Gemma           </t>
  </si>
  <si>
    <t xml:space="preserve">JV_07     </t>
  </si>
  <si>
    <t>GR2120000750</t>
  </si>
  <si>
    <t xml:space="preserve">03/31/19       </t>
  </si>
  <si>
    <t xml:space="preserve">S Goodsell-Reclass March Hrs to Gemma             </t>
  </si>
  <si>
    <t xml:space="preserve">02/28/19       </t>
  </si>
  <si>
    <t xml:space="preserve">S Goodsell-Reclass Dec-Feb Hrs to Gemma           </t>
  </si>
  <si>
    <t xml:space="preserve">S Goodsell-Correct Exp Code for Oct/Nov Hrs       </t>
  </si>
  <si>
    <t xml:space="preserve">04/01/19       </t>
  </si>
  <si>
    <t xml:space="preserve">933742         </t>
  </si>
  <si>
    <t xml:space="preserve">AE 181481      </t>
  </si>
  <si>
    <t xml:space="preserve">ZZSIVO    </t>
  </si>
  <si>
    <t xml:space="preserve">T83518A        </t>
  </si>
  <si>
    <t xml:space="preserve">Sivo, Gaetano                                     </t>
  </si>
  <si>
    <t>GR2120000600</t>
  </si>
  <si>
    <t>GR21200000FB</t>
  </si>
  <si>
    <t xml:space="preserve">Contract Employee Payroll                         </t>
  </si>
  <si>
    <t>GR2120000040</t>
  </si>
  <si>
    <t xml:space="preserve">11/01/18       </t>
  </si>
  <si>
    <t xml:space="preserve">S Goodsell - Reclass Oct/Nov Hrs to Gemma         </t>
  </si>
  <si>
    <t>GR2120000010</t>
  </si>
  <si>
    <t xml:space="preserve">Relocate/Store H.H. Goods                         </t>
  </si>
  <si>
    <t xml:space="preserve">MMA Mgmt Account                                  </t>
  </si>
  <si>
    <t xml:space="preserve">03/28/19       </t>
  </si>
  <si>
    <t xml:space="preserve">181208         </t>
  </si>
  <si>
    <t xml:space="preserve">RHM1900466     </t>
  </si>
  <si>
    <t xml:space="preserve">DEWITT    </t>
  </si>
  <si>
    <t xml:space="preserve">NB49150        </t>
  </si>
  <si>
    <t xml:space="preserve">DeWitt Companies Ltd.                             </t>
  </si>
  <si>
    <t>GR2110000766</t>
  </si>
  <si>
    <t xml:space="preserve">Recruitment - Ads &amp; Misc Exp                      </t>
  </si>
  <si>
    <t xml:space="preserve">05/15/19       </t>
  </si>
  <si>
    <t xml:space="preserve">994475         </t>
  </si>
  <si>
    <t xml:space="preserve">NB74670        </t>
  </si>
  <si>
    <t xml:space="preserve">FRACTAL   </t>
  </si>
  <si>
    <t xml:space="preserve">FRACTAL                                           </t>
  </si>
  <si>
    <t>GR2110000760</t>
  </si>
  <si>
    <t xml:space="preserve">DAVIDSON       </t>
  </si>
  <si>
    <t xml:space="preserve">YOURMEMBER-CAREERS                                </t>
  </si>
  <si>
    <t xml:space="preserve">JV_BOMPA  </t>
  </si>
  <si>
    <t xml:space="preserve">ADICIO, INC                                       </t>
  </si>
  <si>
    <t xml:space="preserve">MONSTER        </t>
  </si>
  <si>
    <t xml:space="preserve">SENIO02984 Sr AO Scientist                        </t>
  </si>
  <si>
    <t xml:space="preserve">SENIO02978 Gemini Sr Project Manager              </t>
  </si>
  <si>
    <t xml:space="preserve">SENIO02977 Gemini Sr Systems Engineer             </t>
  </si>
  <si>
    <t xml:space="preserve">Conferences &amp; Mtgs                                </t>
  </si>
  <si>
    <t xml:space="preserve">LEE            </t>
  </si>
  <si>
    <t xml:space="preserve">NSF FACILITIES WORKSHOP                           </t>
  </si>
  <si>
    <t>GR2110000740</t>
  </si>
  <si>
    <t xml:space="preserve">NSF FACILITIES WORKSHOP-Blough                    </t>
  </si>
  <si>
    <t xml:space="preserve">Domestic Travel - Relocation                      </t>
  </si>
  <si>
    <t xml:space="preserve">05/16/19       </t>
  </si>
  <si>
    <t xml:space="preserve">955740         </t>
  </si>
  <si>
    <t xml:space="preserve">21106089       </t>
  </si>
  <si>
    <t xml:space="preserve">T83369A        </t>
  </si>
  <si>
    <t>GR2110000555</t>
  </si>
  <si>
    <t xml:space="preserve">955657         </t>
  </si>
  <si>
    <t xml:space="preserve">MC 994430      </t>
  </si>
  <si>
    <t xml:space="preserve">ZZBLOUGH  </t>
  </si>
  <si>
    <t xml:space="preserve">Blough, Catherine                                 </t>
  </si>
  <si>
    <t xml:space="preserve">04/11/19       </t>
  </si>
  <si>
    <t xml:space="preserve">955566         </t>
  </si>
  <si>
    <t xml:space="preserve">20738030       </t>
  </si>
  <si>
    <t xml:space="preserve">933768         </t>
  </si>
  <si>
    <t xml:space="preserve">AE 181482      </t>
  </si>
  <si>
    <t xml:space="preserve">181008         </t>
  </si>
  <si>
    <t xml:space="preserve">T83369         </t>
  </si>
  <si>
    <t xml:space="preserve">Domestic Travel - Staff                           </t>
  </si>
  <si>
    <t xml:space="preserve">933773         </t>
  </si>
  <si>
    <t xml:space="preserve">T83426A        </t>
  </si>
  <si>
    <t>GR2110000500</t>
  </si>
  <si>
    <t xml:space="preserve">001029         </t>
  </si>
  <si>
    <t xml:space="preserve">TER 28031      </t>
  </si>
  <si>
    <t xml:space="preserve">T83006A        </t>
  </si>
  <si>
    <t xml:space="preserve">955412         </t>
  </si>
  <si>
    <t xml:space="preserve">20215085       </t>
  </si>
  <si>
    <t xml:space="preserve">180362         </t>
  </si>
  <si>
    <t xml:space="preserve">T83006         </t>
  </si>
  <si>
    <t xml:space="preserve">955377         </t>
  </si>
  <si>
    <t xml:space="preserve">000877         </t>
  </si>
  <si>
    <t xml:space="preserve">TER 27619      </t>
  </si>
  <si>
    <t xml:space="preserve">T82740A        </t>
  </si>
  <si>
    <t xml:space="preserve">12/20/18       </t>
  </si>
  <si>
    <t xml:space="preserve">955116         </t>
  </si>
  <si>
    <t xml:space="preserve">19527077       </t>
  </si>
  <si>
    <t xml:space="preserve">12/01/18       </t>
  </si>
  <si>
    <t xml:space="preserve">955024         </t>
  </si>
  <si>
    <t xml:space="preserve">AE178931       </t>
  </si>
  <si>
    <t xml:space="preserve">11/29/18       </t>
  </si>
  <si>
    <t xml:space="preserve">178888         </t>
  </si>
  <si>
    <t xml:space="preserve">T82740         </t>
  </si>
  <si>
    <t xml:space="preserve">000762         </t>
  </si>
  <si>
    <t xml:space="preserve">TER 27247      </t>
  </si>
  <si>
    <t xml:space="preserve">T82581A        </t>
  </si>
  <si>
    <t xml:space="preserve">11/21/18       </t>
  </si>
  <si>
    <t xml:space="preserve">954927         </t>
  </si>
  <si>
    <t xml:space="preserve">19322727       </t>
  </si>
  <si>
    <t xml:space="preserve">933278         </t>
  </si>
  <si>
    <t xml:space="preserve">AE 178390      </t>
  </si>
  <si>
    <t>GR21100000FB</t>
  </si>
  <si>
    <t xml:space="preserve">11/16/18       </t>
  </si>
  <si>
    <t xml:space="preserve">11/02/18       </t>
  </si>
  <si>
    <t xml:space="preserve">10/12/18       </t>
  </si>
  <si>
    <t>GR2110000010</t>
  </si>
  <si>
    <t xml:space="preserve">AURA F&amp;A Cost                                     </t>
  </si>
  <si>
    <t xml:space="preserve">MMA External Fees                                 </t>
  </si>
  <si>
    <t xml:space="preserve">AURA F&amp;A Fee                                      </t>
  </si>
  <si>
    <t>JV_MGT_FEE</t>
  </si>
  <si>
    <t>GR1111000792</t>
  </si>
  <si>
    <t xml:space="preserve">12/31/18       </t>
  </si>
  <si>
    <t xml:space="preserve">AURA CAS &amp; HR Cost                                </t>
  </si>
  <si>
    <t xml:space="preserve">AURA CAS/HR Fee                                   </t>
  </si>
  <si>
    <t>JV_MGT_CAS</t>
  </si>
  <si>
    <t>GR1111000791</t>
  </si>
  <si>
    <t>Draws to Exp delta</t>
  </si>
  <si>
    <t>GEMMA - AST 1839225</t>
  </si>
  <si>
    <t>DRAWS/EXPENSE AT 5/21/19</t>
  </si>
  <si>
    <t>DRAW DOWNS</t>
  </si>
  <si>
    <t>Column Labels</t>
  </si>
  <si>
    <t>Expense over draws at 5/21/19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</si>
</sst>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name val="Calibri"/>
    </font>
    <font>
      <b/>
      <sz val="11"/>
      <color rgb="FF00008B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9"/>
      <color rgb="FF00008B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 applyNumberFormat="1" applyFont="1" applyProtection="1"/>
    <xf numFmtId="14" fontId="0" fillId="0" borderId="0" xfId="0" applyNumberFormat="1" applyFont="1" applyProtection="1"/>
    <xf numFmtId="0" fontId="1" fillId="2" borderId="0" xfId="0" applyNumberFormat="1" applyFont="1" applyFill="1" applyProtection="1"/>
    <xf numFmtId="40" fontId="1" fillId="2" borderId="0" xfId="1" applyNumberFormat="1" applyFont="1" applyFill="1" applyProtection="1"/>
    <xf numFmtId="40" fontId="0" fillId="0" borderId="0" xfId="1" applyNumberFormat="1" applyFont="1" applyProtection="1"/>
    <xf numFmtId="14" fontId="2" fillId="0" borderId="0" xfId="0" applyNumberFormat="1" applyFont="1" applyProtection="1"/>
    <xf numFmtId="0" fontId="0" fillId="0" borderId="0" xfId="0" pivotButton="1" applyNumberFormat="1" applyFont="1" applyProtection="1"/>
    <xf numFmtId="0" fontId="0" fillId="0" borderId="0" xfId="0" applyNumberFormat="1" applyFont="1" applyAlignment="1" applyProtection="1">
      <alignment horizontal="left"/>
    </xf>
    <xf numFmtId="0" fontId="0" fillId="0" borderId="0" xfId="0" applyNumberFormat="1" applyFont="1" applyAlignment="1" applyProtection="1">
      <alignment horizontal="left" indent="1"/>
    </xf>
    <xf numFmtId="14" fontId="0" fillId="0" borderId="0" xfId="0" applyNumberFormat="1" applyFont="1" applyAlignment="1" applyProtection="1">
      <alignment horizontal="left" indent="2"/>
    </xf>
    <xf numFmtId="40" fontId="0" fillId="0" borderId="0" xfId="0" applyNumberFormat="1" applyFont="1" applyProtection="1"/>
    <xf numFmtId="0" fontId="4" fillId="2" borderId="0" xfId="2" applyNumberFormat="1" applyFont="1" applyFill="1" applyProtection="1"/>
    <xf numFmtId="0" fontId="5" fillId="0" borderId="0" xfId="2" applyNumberFormat="1" applyFont="1" applyProtection="1"/>
    <xf numFmtId="14" fontId="5" fillId="0" borderId="0" xfId="2" applyNumberFormat="1" applyFont="1" applyProtection="1"/>
    <xf numFmtId="40" fontId="3" fillId="3" borderId="1" xfId="0" applyNumberFormat="1" applyFont="1" applyFill="1" applyBorder="1"/>
    <xf numFmtId="0" fontId="5" fillId="4" borderId="0" xfId="2" applyNumberFormat="1" applyFont="1" applyFill="1" applyProtection="1"/>
    <xf numFmtId="14" fontId="5" fillId="4" borderId="0" xfId="2" applyNumberFormat="1" applyFont="1" applyFill="1" applyProtection="1"/>
    <xf numFmtId="0" fontId="2" fillId="4" borderId="0" xfId="0" applyNumberFormat="1" applyFont="1" applyFill="1" applyProtection="1"/>
    <xf numFmtId="40" fontId="0" fillId="4" borderId="0" xfId="0" applyNumberFormat="1" applyFont="1" applyFill="1" applyProtection="1"/>
    <xf numFmtId="0" fontId="6" fillId="0" borderId="0" xfId="0" applyNumberFormat="1" applyFont="1" applyProtection="1"/>
    <xf numFmtId="0" fontId="6" fillId="4" borderId="0" xfId="0" applyNumberFormat="1" applyFont="1" applyFill="1" applyProtection="1"/>
    <xf numFmtId="0" fontId="7" fillId="4" borderId="0" xfId="3" applyNumberFormat="1" applyFill="1" applyAlignment="1" applyProtection="1">
      <alignment horizontal="left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mara Brown" refreshedDate="43606.228781712962" createdVersion="6" refreshedVersion="6" minRefreshableVersion="3" recordCount="29">
  <cacheSource type="worksheet">
    <worksheetSource ref="B1:E30" sheet="Draws"/>
  </cacheSource>
  <cacheFields count="6">
    <cacheField name="Source" numFmtId="0">
      <sharedItems/>
    </cacheField>
    <cacheField name="Date" numFmtId="14">
      <sharedItems containsSemiMixedTypes="0" containsNonDate="0" containsDate="1" containsString="0" minDate="2018-10-01T00:00:00" maxDate="2019-05-18T00:00:00" count="29">
        <d v="2018-10-01T00:00:00"/>
        <d v="2018-10-19T00:00:00"/>
        <d v="2018-10-30T00:00:00"/>
        <d v="2018-11-13T00:00:00"/>
        <d v="2018-11-27T00:00:00"/>
        <d v="2018-11-30T00:00:00"/>
        <d v="2018-12-07T00:00:00"/>
        <d v="2018-12-11T00:00:00"/>
        <d v="2018-12-14T00:00:00"/>
        <d v="2019-01-16T00:00:00"/>
        <d v="2019-01-17T00:00:00"/>
        <d v="2019-02-26T00:00:00"/>
        <d v="2019-03-01T00:00:00"/>
        <d v="2019-03-05T00:00:00"/>
        <d v="2019-03-08T00:00:00"/>
        <d v="2019-03-12T00:00:00"/>
        <d v="2019-03-19T00:00:00"/>
        <d v="2019-03-22T00:00:00"/>
        <d v="2019-03-26T00:00:00"/>
        <d v="2019-03-29T00:00:00"/>
        <d v="2019-04-09T00:00:00"/>
        <d v="2019-04-16T00:00:00"/>
        <d v="2019-04-18T00:00:00"/>
        <d v="2019-04-30T00:00:00"/>
        <d v="2019-05-03T00:00:00"/>
        <d v="2019-05-07T00:00:00"/>
        <d v="2019-05-09T00:00:00"/>
        <d v="2019-05-14T00:00:00"/>
        <d v="2019-05-17T00:00:00"/>
      </sharedItems>
      <fieldGroup par="5" base="1">
        <rangePr groupBy="months" startDate="2018-10-01T00:00:00" endDate="2019-05-18T00:00:00"/>
        <groupItems count="14">
          <s v="&lt;10/1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18/2019"/>
        </groupItems>
      </fieldGroup>
    </cacheField>
    <cacheField name="Description" numFmtId="0">
      <sharedItems count="3">
        <s v="FY19 Funds                                        "/>
        <s v="NSF LOC                                           "/>
        <s v="Shutdown draw                                     "/>
      </sharedItems>
    </cacheField>
    <cacheField name="Amount" numFmtId="40">
      <sharedItems containsSemiMixedTypes="0" containsString="0" containsNumber="1" minValue="-139414" maxValue="12987060"/>
    </cacheField>
    <cacheField name="Quarters" numFmtId="0" databaseField="0">
      <fieldGroup base="1">
        <rangePr groupBy="quarters" startDate="2018-10-01T00:00:00" endDate="2019-05-18T00:00:00"/>
        <groupItems count="6">
          <s v="&lt;10/1/2018"/>
          <s v="Qtr1"/>
          <s v="Qtr2"/>
          <s v="Qtr3"/>
          <s v="Qtr4"/>
          <s v="&gt;5/18/2019"/>
        </groupItems>
      </fieldGroup>
    </cacheField>
    <cacheField name="Years" numFmtId="0" databaseField="0">
      <fieldGroup base="1">
        <rangePr groupBy="years" startDate="2018-10-01T00:00:00" endDate="2019-05-18T00:00:00"/>
        <groupItems count="4">
          <s v="&lt;10/1/2018"/>
          <s v="2018"/>
          <s v="2019"/>
          <s v="&gt;5/18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amara Brown" refreshedDate="43606.234569907407" createdVersion="6" refreshedVersion="6" minRefreshableVersion="3" recordCount="291">
  <cacheSource type="worksheet">
    <worksheetSource ref="A1:L292" sheet="GEMMA Exp Detail"/>
  </cacheSource>
  <cacheFields count="14">
    <cacheField name="Account" numFmtId="0">
      <sharedItems count="24">
        <s v="GR1111000791"/>
        <s v="GR1111000792"/>
        <s v="GR2110000010"/>
        <s v="GR21100000FB"/>
        <s v="GR2110000500"/>
        <s v="GR2110000555"/>
        <s v="GR2110000740"/>
        <s v="GR2110000760"/>
        <s v="GR2110000766"/>
        <s v="GR2120000010"/>
        <s v="GR2120000040"/>
        <s v="GR21200000FB"/>
        <s v="GR2120000600"/>
        <s v="GR2120000750"/>
        <s v="GR2130000010"/>
        <s v="GR21300000FB"/>
        <s v="GR2130000550"/>
        <s v="GR2130000650"/>
        <s v="GR2130000750"/>
        <s v="GR2140000010"/>
        <s v="GR21400000FB"/>
        <s v="GR2140000600"/>
        <s v="GR2150000010"/>
        <s v="GR21500000FB"/>
      </sharedItems>
    </cacheField>
    <cacheField name="Source" numFmtId="0">
      <sharedItems/>
    </cacheField>
    <cacheField name="Date" numFmtId="14">
      <sharedItems containsSemiMixedTypes="0" containsNonDate="0" containsDate="1" containsString="0" minDate="2018-10-12T00:00:00" maxDate="2019-05-17T00:00:00" count="51">
        <d v="2018-12-31T00:00:00"/>
        <d v="2019-01-31T00:00:00"/>
        <d v="2019-02-28T00:00:00"/>
        <d v="2019-03-31T00:00:00"/>
        <d v="2019-04-30T00:00:00"/>
        <d v="2018-10-12T00:00:00"/>
        <d v="2018-10-19T00:00:00"/>
        <d v="2018-10-26T00:00:00"/>
        <d v="2018-11-02T00:00:00"/>
        <d v="2018-11-09T00:00:00"/>
        <d v="2018-11-16T00:00:00"/>
        <d v="2018-11-23T00:00:00"/>
        <d v="2018-11-30T00:00:00"/>
        <d v="2018-12-07T00:00:00"/>
        <d v="2018-12-21T00:00:00"/>
        <d v="2019-01-04T00:00:00"/>
        <d v="2019-01-18T00:00:00"/>
        <d v="2019-02-01T00:00:00"/>
        <d v="2019-02-15T00:00:00"/>
        <d v="2019-03-01T00:00:00"/>
        <d v="2019-03-15T00:00:00"/>
        <d v="2019-03-29T00:00:00"/>
        <d v="2019-04-12T00:00:00"/>
        <d v="2019-04-26T00:00:00"/>
        <d v="2019-05-10T00:00:00"/>
        <d v="2018-11-01T00:00:00"/>
        <d v="2018-11-21T00:00:00"/>
        <d v="2018-11-27T00:00:00"/>
        <d v="2018-12-01T00:00:00"/>
        <d v="2018-12-20T00:00:00"/>
        <d v="2019-01-10T00:00:00"/>
        <d v="2019-02-06T00:00:00"/>
        <d v="2019-02-21T00:00:00"/>
        <d v="2019-03-05T00:00:00"/>
        <d v="2019-04-01T00:00:00"/>
        <d v="2019-03-11T00:00:00"/>
        <d v="2019-04-11T00:00:00"/>
        <d v="2019-04-16T00:00:00"/>
        <d v="2019-05-16T00:00:00"/>
        <d v="2019-05-15T00:00:00"/>
        <d v="2019-03-25T00:00:00"/>
        <d v="2019-01-30T00:00:00"/>
        <d v="2019-02-04T00:00:00"/>
        <d v="2019-02-14T00:00:00"/>
        <d v="2019-02-20T00:00:00"/>
        <d v="2019-03-14T00:00:00"/>
        <d v="2019-02-11T00:00:00"/>
        <d v="2019-03-06T00:00:00"/>
        <d v="2019-04-08T00:00:00"/>
        <d v="2019-05-08T00:00:00"/>
        <d v="2019-05-14T00:00:00"/>
      </sharedItems>
      <fieldGroup par="13" base="2">
        <rangePr groupBy="months" startDate="2018-10-12T00:00:00" endDate="2019-05-17T00:00:00"/>
        <groupItems count="14">
          <s v="&lt;10/12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17/2019"/>
        </groupItems>
      </fieldGroup>
    </cacheField>
    <cacheField name="Description" numFmtId="0">
      <sharedItems/>
    </cacheField>
    <cacheField name="Amount" numFmtId="0">
      <sharedItems containsSemiMixedTypes="0" containsString="0" containsNumber="1" minValue="-831.2" maxValue="11529.26"/>
    </cacheField>
    <cacheField name="PONbr" numFmtId="0">
      <sharedItems/>
    </cacheField>
    <cacheField name="Vendor" numFmtId="0">
      <sharedItems/>
    </cacheField>
    <cacheField name="Invoice" numFmtId="0">
      <sharedItems/>
    </cacheField>
    <cacheField name="Check" numFmtId="0">
      <sharedItems/>
    </cacheField>
    <cacheField name="CheckDate" numFmtId="0">
      <sharedItems/>
    </cacheField>
    <cacheField name="ProjectTitle" numFmtId="0">
      <sharedItems count="6">
        <s v="MMA External Fees                                 "/>
        <s v="MMA Mgmt Account                                  "/>
        <s v="GNAO                                              "/>
        <s v="AO RTC                                            "/>
        <s v="TDA Software Upgrade MMA                          "/>
        <s v="PIO, Publication, Educ. MMA                       "/>
      </sharedItems>
    </cacheField>
    <cacheField name="ExpenseTitle" numFmtId="0">
      <sharedItems count="14">
        <s v="AURA CAS &amp; HR Cost                                "/>
        <s v="AURA F&amp;A Cost                                     "/>
        <s v="Payroll                                           "/>
        <s v="Fringe Benefits                                   "/>
        <s v="Domestic Travel - Staff                           "/>
        <s v="Domestic Travel - Relocation                      "/>
        <s v="Conferences &amp; Mtgs                                "/>
        <s v="Recruitment - Ads &amp; Misc Exp                      "/>
        <s v="Relocate/Store H.H. Goods                         "/>
        <s v="Contract Employee Payroll                         "/>
        <s v="Foreign Travel - Staff                            "/>
        <s v="Contracted Services                               "/>
        <s v="Domestic Travel - Recruitment                     "/>
        <s v="Foreign Travel - Recruitment                      "/>
      </sharedItems>
    </cacheField>
    <cacheField name="Quarters" numFmtId="0" databaseField="0">
      <fieldGroup base="2">
        <rangePr groupBy="quarters" startDate="2018-10-12T00:00:00" endDate="2019-05-17T00:00:00"/>
        <groupItems count="6">
          <s v="&lt;10/12/2018"/>
          <s v="Qtr1"/>
          <s v="Qtr2"/>
          <s v="Qtr3"/>
          <s v="Qtr4"/>
          <s v="&gt;5/17/2019"/>
        </groupItems>
      </fieldGroup>
    </cacheField>
    <cacheField name="Years" numFmtId="0" databaseField="0">
      <fieldGroup base="2">
        <rangePr groupBy="years" startDate="2018-10-12T00:00:00" endDate="2019-05-17T00:00:00"/>
        <groupItems count="4">
          <s v="&lt;10/12/2018"/>
          <s v="2018"/>
          <s v="2019"/>
          <s v="&gt;5/17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amara Brown" refreshedDate="43606.239206597224" createdVersion="6" refreshedVersion="6" minRefreshableVersion="3" recordCount="29">
  <cacheSource type="worksheet">
    <worksheetSource ref="A1:I30" sheet="Draws"/>
  </cacheSource>
  <cacheFields count="11">
    <cacheField name="Account" numFmtId="0">
      <sharedItems/>
    </cacheField>
    <cacheField name="Source" numFmtId="0">
      <sharedItems/>
    </cacheField>
    <cacheField name="Date" numFmtId="14">
      <sharedItems containsSemiMixedTypes="0" containsNonDate="0" containsDate="1" containsString="0" minDate="2018-10-01T00:00:00" maxDate="2019-05-18T00:00:00" count="29">
        <d v="2018-10-01T00:00:00"/>
        <d v="2018-10-19T00:00:00"/>
        <d v="2018-10-30T00:00:00"/>
        <d v="2018-11-13T00:00:00"/>
        <d v="2018-11-27T00:00:00"/>
        <d v="2018-11-30T00:00:00"/>
        <d v="2018-12-07T00:00:00"/>
        <d v="2018-12-11T00:00:00"/>
        <d v="2018-12-14T00:00:00"/>
        <d v="2019-01-16T00:00:00"/>
        <d v="2019-01-17T00:00:00"/>
        <d v="2019-02-26T00:00:00"/>
        <d v="2019-03-01T00:00:00"/>
        <d v="2019-03-05T00:00:00"/>
        <d v="2019-03-08T00:00:00"/>
        <d v="2019-03-12T00:00:00"/>
        <d v="2019-03-19T00:00:00"/>
        <d v="2019-03-22T00:00:00"/>
        <d v="2019-03-26T00:00:00"/>
        <d v="2019-03-29T00:00:00"/>
        <d v="2019-04-09T00:00:00"/>
        <d v="2019-04-16T00:00:00"/>
        <d v="2019-04-18T00:00:00"/>
        <d v="2019-04-30T00:00:00"/>
        <d v="2019-05-03T00:00:00"/>
        <d v="2019-05-07T00:00:00"/>
        <d v="2019-05-09T00:00:00"/>
        <d v="2019-05-14T00:00:00"/>
        <d v="2019-05-17T00:00:00"/>
      </sharedItems>
      <fieldGroup par="10" base="2">
        <rangePr groupBy="months" startDate="2018-10-01T00:00:00" endDate="2019-05-18T00:00:00"/>
        <groupItems count="14">
          <s v="&lt;10/1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18/2019"/>
        </groupItems>
      </fieldGroup>
    </cacheField>
    <cacheField name="Description" numFmtId="0">
      <sharedItems count="3">
        <s v="FY19 Funds                                        "/>
        <s v="NSF LOC                                           "/>
        <s v="Shutdown draw                                     "/>
      </sharedItems>
    </cacheField>
    <cacheField name="Amount" numFmtId="40">
      <sharedItems containsSemiMixedTypes="0" containsString="0" containsNumber="1" minValue="-139414" maxValue="12987060"/>
    </cacheField>
    <cacheField name="PONbr" numFmtId="0">
      <sharedItems/>
    </cacheField>
    <cacheField name="CheckDate" numFmtId="0">
      <sharedItems/>
    </cacheField>
    <cacheField name="ProjectTitle" numFmtId="0">
      <sharedItems/>
    </cacheField>
    <cacheField name="ReportDate" numFmtId="0">
      <sharedItems/>
    </cacheField>
    <cacheField name="Quarters" numFmtId="0" databaseField="0">
      <fieldGroup base="2">
        <rangePr groupBy="quarters" startDate="2018-10-01T00:00:00" endDate="2019-05-18T00:00:00"/>
        <groupItems count="6">
          <s v="&lt;10/1/2018"/>
          <s v="Qtr1"/>
          <s v="Qtr2"/>
          <s v="Qtr3"/>
          <s v="Qtr4"/>
          <s v="&gt;5/18/2019"/>
        </groupItems>
      </fieldGroup>
    </cacheField>
    <cacheField name="Years" numFmtId="0" databaseField="0">
      <fieldGroup base="2">
        <rangePr groupBy="years" startDate="2018-10-01T00:00:00" endDate="2019-05-18T00:00:00"/>
        <groupItems count="4">
          <s v="&lt;10/1/2018"/>
          <s v="2018"/>
          <s v="2019"/>
          <s v="&gt;5/18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s v="JV_NSF_FND"/>
    <x v="0"/>
    <x v="0"/>
    <n v="12987060"/>
  </r>
  <r>
    <s v="JV_NSF_FND"/>
    <x v="1"/>
    <x v="1"/>
    <n v="-330.72"/>
  </r>
  <r>
    <s v="JV_NSF_FND"/>
    <x v="2"/>
    <x v="1"/>
    <n v="-11424.24"/>
  </r>
  <r>
    <s v="JV_NSF_FND"/>
    <x v="3"/>
    <x v="1"/>
    <n v="-18029.72"/>
  </r>
  <r>
    <s v="JV_NSF_FND"/>
    <x v="4"/>
    <x v="1"/>
    <n v="-25163.93"/>
  </r>
  <r>
    <s v="JV_NSF_FND"/>
    <x v="5"/>
    <x v="1"/>
    <n v="-2594"/>
  </r>
  <r>
    <s v="JV_NSF_FND"/>
    <x v="6"/>
    <x v="1"/>
    <n v="-4134.7299999999996"/>
  </r>
  <r>
    <s v="JV_NSF_FND"/>
    <x v="7"/>
    <x v="1"/>
    <n v="-20313.3"/>
  </r>
  <r>
    <s v="JV_NSF_FND"/>
    <x v="8"/>
    <x v="1"/>
    <n v="-831.2"/>
  </r>
  <r>
    <s v="JV_NSF_FND"/>
    <x v="9"/>
    <x v="2"/>
    <n v="-139414"/>
  </r>
  <r>
    <s v="JV_NSF_FND"/>
    <x v="10"/>
    <x v="2"/>
    <n v="45192"/>
  </r>
  <r>
    <s v="JV_NSF_FND"/>
    <x v="11"/>
    <x v="1"/>
    <n v="-35213.269999999997"/>
  </r>
  <r>
    <s v="JV_NSF_FND"/>
    <x v="12"/>
    <x v="1"/>
    <n v="-25230.53"/>
  </r>
  <r>
    <s v="JV_NSF_FND"/>
    <x v="13"/>
    <x v="1"/>
    <n v="-10948.56"/>
  </r>
  <r>
    <s v="JV_NSF_FND"/>
    <x v="14"/>
    <x v="1"/>
    <n v="-1757.02"/>
  </r>
  <r>
    <s v="JV_NSF_FND"/>
    <x v="15"/>
    <x v="1"/>
    <n v="-2976.47"/>
  </r>
  <r>
    <s v="JV_NSF_FND"/>
    <x v="16"/>
    <x v="1"/>
    <n v="-30910.6"/>
  </r>
  <r>
    <s v="JV_NSF_FND"/>
    <x v="17"/>
    <x v="1"/>
    <n v="-188.81"/>
  </r>
  <r>
    <s v="JV_NSF_FND"/>
    <x v="18"/>
    <x v="1"/>
    <n v="-6231.6"/>
  </r>
  <r>
    <s v="JV_NSF_FND"/>
    <x v="19"/>
    <x v="1"/>
    <n v="-497"/>
  </r>
  <r>
    <s v="JV_NSF_FND"/>
    <x v="20"/>
    <x v="1"/>
    <n v="-1875"/>
  </r>
  <r>
    <s v="JV_NSF_FND"/>
    <x v="21"/>
    <x v="1"/>
    <n v="-38375.08"/>
  </r>
  <r>
    <s v="JV_NSF_FND"/>
    <x v="22"/>
    <x v="1"/>
    <n v="-50751.21"/>
  </r>
  <r>
    <s v="JV_NSF_FND"/>
    <x v="23"/>
    <x v="1"/>
    <n v="-3220.57"/>
  </r>
  <r>
    <s v="JV_NSF_FND"/>
    <x v="24"/>
    <x v="1"/>
    <n v="-41980.17"/>
  </r>
  <r>
    <s v="JV_NSF_FND"/>
    <x v="25"/>
    <x v="1"/>
    <n v="-1043.1199999999999"/>
  </r>
  <r>
    <s v="JV_NSF_FND"/>
    <x v="26"/>
    <x v="1"/>
    <n v="-1725"/>
  </r>
  <r>
    <s v="JV_NSF_FND"/>
    <x v="27"/>
    <x v="1"/>
    <n v="-51744.22"/>
  </r>
  <r>
    <s v="JV_NSF_FND"/>
    <x v="28"/>
    <x v="1"/>
    <n v="-9715.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1">
  <r>
    <x v="0"/>
    <s v="JV_MGT_CAS"/>
    <x v="0"/>
    <s v="AURA CAS/HR Fee                                   "/>
    <n v="6796.84"/>
    <s v="               "/>
    <s v=""/>
    <s v=""/>
    <s v="               "/>
    <s v="12/31/18       "/>
    <x v="0"/>
    <x v="0"/>
  </r>
  <r>
    <x v="0"/>
    <s v="JV_MGT_CAS"/>
    <x v="1"/>
    <s v="AURA CAS/HR Fee                                   "/>
    <n v="1645.73"/>
    <s v="               "/>
    <s v=""/>
    <s v=""/>
    <s v="               "/>
    <s v="01/31/19       "/>
    <x v="0"/>
    <x v="0"/>
  </r>
  <r>
    <x v="0"/>
    <s v="JV_MGT_CAS"/>
    <x v="2"/>
    <s v="AURA CAS/HR Fee                                   "/>
    <n v="2896.28"/>
    <s v="               "/>
    <s v=""/>
    <s v=""/>
    <s v="               "/>
    <s v="02/28/19       "/>
    <x v="0"/>
    <x v="0"/>
  </r>
  <r>
    <x v="0"/>
    <s v="JV_MGT_CAS"/>
    <x v="3"/>
    <s v="AURA CAS/HR Fee                                   "/>
    <n v="5210.1899999999996"/>
    <s v="               "/>
    <s v=""/>
    <s v=""/>
    <s v="               "/>
    <s v="03/31/19       "/>
    <x v="0"/>
    <x v="0"/>
  </r>
  <r>
    <x v="0"/>
    <s v="JV_MGT_CAS"/>
    <x v="4"/>
    <s v="AURA CAS/HR Fee                                   "/>
    <n v="5101.88"/>
    <s v="               "/>
    <s v=""/>
    <s v=""/>
    <s v="               "/>
    <s v="04/30/19       "/>
    <x v="0"/>
    <x v="0"/>
  </r>
  <r>
    <x v="1"/>
    <s v="JV_MGT_FEE"/>
    <x v="0"/>
    <s v="AURA F&amp;A Fee                                      "/>
    <n v="5043.6400000000003"/>
    <s v="               "/>
    <s v=""/>
    <s v=""/>
    <s v="               "/>
    <s v="12/31/18       "/>
    <x v="0"/>
    <x v="1"/>
  </r>
  <r>
    <x v="1"/>
    <s v="JV_MGT_FEE"/>
    <x v="1"/>
    <s v="AURA F&amp;A Fee                                      "/>
    <n v="1221.22"/>
    <s v="               "/>
    <s v=""/>
    <s v=""/>
    <s v="               "/>
    <s v="01/31/19       "/>
    <x v="0"/>
    <x v="1"/>
  </r>
  <r>
    <x v="1"/>
    <s v="JV_MGT_FEE"/>
    <x v="2"/>
    <s v="AURA F&amp;A Fee                                      "/>
    <n v="2149.21"/>
    <s v="               "/>
    <s v=""/>
    <s v=""/>
    <s v="               "/>
    <s v="02/28/19       "/>
    <x v="0"/>
    <x v="1"/>
  </r>
  <r>
    <x v="1"/>
    <s v="JV_MGT_FEE"/>
    <x v="3"/>
    <s v="AURA F&amp;A Fee                                      "/>
    <n v="3866.25"/>
    <s v="               "/>
    <s v=""/>
    <s v=""/>
    <s v="               "/>
    <s v="03/31/19       "/>
    <x v="0"/>
    <x v="1"/>
  </r>
  <r>
    <x v="1"/>
    <s v="JV_MGT_FEE"/>
    <x v="4"/>
    <s v="AURA F&amp;A Fee                                      "/>
    <n v="3785.88"/>
    <s v="               "/>
    <s v=""/>
    <s v=""/>
    <s v="               "/>
    <s v="04/30/19       "/>
    <x v="0"/>
    <x v="1"/>
  </r>
  <r>
    <x v="2"/>
    <s v="PR_US_OFF "/>
    <x v="5"/>
    <s v="Payroll                                           "/>
    <n v="39.56"/>
    <s v="               "/>
    <s v=""/>
    <s v=""/>
    <s v="               "/>
    <s v="10/12/18       "/>
    <x v="1"/>
    <x v="2"/>
  </r>
  <r>
    <x v="2"/>
    <s v="PR_US_ON  "/>
    <x v="5"/>
    <s v="Payroll                                           "/>
    <n v="172.21"/>
    <s v=""/>
    <s v=""/>
    <s v=""/>
    <s v=""/>
    <s v="10/12/18       "/>
    <x v="1"/>
    <x v="2"/>
  </r>
  <r>
    <x v="2"/>
    <s v="PR_US_ON  "/>
    <x v="6"/>
    <s v="Payroll                                           "/>
    <n v="1176.7"/>
    <s v="               "/>
    <s v=""/>
    <s v=""/>
    <s v="               "/>
    <s v="10/19/18       "/>
    <x v="1"/>
    <x v="2"/>
  </r>
  <r>
    <x v="2"/>
    <s v="PR_US_OFF "/>
    <x v="7"/>
    <s v="Payroll                                           "/>
    <n v="200.06"/>
    <s v="               "/>
    <s v=""/>
    <s v=""/>
    <s v="               "/>
    <s v="10/26/18       "/>
    <x v="1"/>
    <x v="2"/>
  </r>
  <r>
    <x v="2"/>
    <s v="PR_US_ON  "/>
    <x v="7"/>
    <s v="Payroll                                           "/>
    <n v="3155.81"/>
    <s v="               "/>
    <s v=""/>
    <s v=""/>
    <s v="               "/>
    <s v="10/26/18       "/>
    <x v="1"/>
    <x v="2"/>
  </r>
  <r>
    <x v="2"/>
    <s v="PR_US_ON  "/>
    <x v="8"/>
    <s v="Payroll                                           "/>
    <n v="420.25"/>
    <s v="               "/>
    <s v=""/>
    <s v=""/>
    <s v="               "/>
    <s v="11/02/18       "/>
    <x v="1"/>
    <x v="2"/>
  </r>
  <r>
    <x v="2"/>
    <s v="PR_US_OFF "/>
    <x v="9"/>
    <s v="Payroll                                           "/>
    <n v="133.68"/>
    <s v=""/>
    <s v=""/>
    <s v=""/>
    <s v=""/>
    <s v="11/09/18       "/>
    <x v="1"/>
    <x v="2"/>
  </r>
  <r>
    <x v="2"/>
    <s v="PR_US_ON  "/>
    <x v="9"/>
    <s v="Payroll                                           "/>
    <n v="3990.47"/>
    <s v="               "/>
    <s v=""/>
    <s v=""/>
    <s v="               "/>
    <s v="11/09/18       "/>
    <x v="1"/>
    <x v="2"/>
  </r>
  <r>
    <x v="2"/>
    <s v="PR_US_ON  "/>
    <x v="10"/>
    <s v="Payroll                                           "/>
    <n v="2857.7"/>
    <s v="               "/>
    <s v=""/>
    <s v=""/>
    <s v="               "/>
    <s v="11/16/18       "/>
    <x v="1"/>
    <x v="2"/>
  </r>
  <r>
    <x v="2"/>
    <s v="PR_US_OFF "/>
    <x v="11"/>
    <s v="Payroll                                           "/>
    <n v="79.569999999999993"/>
    <s v=""/>
    <s v=""/>
    <s v=""/>
    <s v=""/>
    <s v="11/23/18       "/>
    <x v="1"/>
    <x v="2"/>
  </r>
  <r>
    <x v="2"/>
    <s v="PR_US_ON  "/>
    <x v="11"/>
    <s v="Payroll                                           "/>
    <n v="4371.5600000000004"/>
    <s v="               "/>
    <s v=""/>
    <s v=""/>
    <s v="               "/>
    <s v="11/23/18       "/>
    <x v="1"/>
    <x v="2"/>
  </r>
  <r>
    <x v="2"/>
    <s v="PR_US_ON  "/>
    <x v="12"/>
    <s v="Payroll                                           "/>
    <n v="2647.58"/>
    <s v="               "/>
    <s v=""/>
    <s v=""/>
    <s v="               "/>
    <s v="11/30/18       "/>
    <x v="1"/>
    <x v="2"/>
  </r>
  <r>
    <x v="2"/>
    <s v="PR_US_OFF "/>
    <x v="13"/>
    <s v="Payroll                                           "/>
    <n v="35.47"/>
    <s v=""/>
    <s v=""/>
    <s v=""/>
    <s v=""/>
    <s v="12/07/18       "/>
    <x v="1"/>
    <x v="2"/>
  </r>
  <r>
    <x v="2"/>
    <s v="PR_US_ON  "/>
    <x v="13"/>
    <s v="Payroll                                           "/>
    <n v="1946.62"/>
    <s v="               "/>
    <s v=""/>
    <s v=""/>
    <s v="               "/>
    <s v="12/07/18       "/>
    <x v="1"/>
    <x v="2"/>
  </r>
  <r>
    <x v="2"/>
    <s v="PR_US_ON  "/>
    <x v="14"/>
    <s v="Payroll                                           "/>
    <n v="11529.26"/>
    <s v="               "/>
    <s v=""/>
    <s v=""/>
    <s v="               "/>
    <s v="12/21/18       "/>
    <x v="1"/>
    <x v="2"/>
  </r>
  <r>
    <x v="2"/>
    <s v="PR_US_OFF "/>
    <x v="15"/>
    <s v="Payroll                                           "/>
    <n v="38.65"/>
    <s v="               "/>
    <s v=""/>
    <s v=""/>
    <s v="               "/>
    <s v="01/04/19       "/>
    <x v="1"/>
    <x v="2"/>
  </r>
  <r>
    <x v="2"/>
    <s v="PR_US_ON  "/>
    <x v="15"/>
    <s v="Payroll                                           "/>
    <n v="6145.79"/>
    <s v="               "/>
    <s v=""/>
    <s v=""/>
    <s v="               "/>
    <s v="01/04/19       "/>
    <x v="1"/>
    <x v="2"/>
  </r>
  <r>
    <x v="2"/>
    <s v="PR_US_ON  "/>
    <x v="16"/>
    <s v="Payroll                                           "/>
    <n v="5195.42"/>
    <s v="               "/>
    <s v=""/>
    <s v=""/>
    <s v="               "/>
    <s v="01/18/19       "/>
    <x v="1"/>
    <x v="2"/>
  </r>
  <r>
    <x v="2"/>
    <s v="PR_US_ON  "/>
    <x v="17"/>
    <s v="Payroll                                           "/>
    <n v="4971.3599999999997"/>
    <s v="               "/>
    <s v=""/>
    <s v=""/>
    <s v="               "/>
    <s v="02/01/19       "/>
    <x v="1"/>
    <x v="2"/>
  </r>
  <r>
    <x v="2"/>
    <s v="PR_US_ON  "/>
    <x v="18"/>
    <s v="Payroll                                           "/>
    <n v="4643.59"/>
    <s v="               "/>
    <s v=""/>
    <s v=""/>
    <s v="               "/>
    <s v="02/15/19       "/>
    <x v="1"/>
    <x v="2"/>
  </r>
  <r>
    <x v="2"/>
    <s v="PR_US_ON  "/>
    <x v="19"/>
    <s v="Payroll                                           "/>
    <n v="3693.17"/>
    <s v=""/>
    <s v=""/>
    <s v=""/>
    <s v=""/>
    <s v="03/01/19       "/>
    <x v="1"/>
    <x v="2"/>
  </r>
  <r>
    <x v="2"/>
    <s v="PR_US_ON  "/>
    <x v="20"/>
    <s v="Payroll                                           "/>
    <n v="4415.3900000000003"/>
    <s v="               "/>
    <s v=""/>
    <s v=""/>
    <s v="               "/>
    <s v="03/15/19       "/>
    <x v="1"/>
    <x v="2"/>
  </r>
  <r>
    <x v="2"/>
    <s v="PR_US_ON  "/>
    <x v="21"/>
    <s v="Payroll                                           "/>
    <n v="4419.1400000000003"/>
    <s v=""/>
    <s v=""/>
    <s v=""/>
    <s v=""/>
    <s v="03/29/19       "/>
    <x v="1"/>
    <x v="2"/>
  </r>
  <r>
    <x v="2"/>
    <s v="PR_US_ON  "/>
    <x v="22"/>
    <s v="Payroll                                           "/>
    <n v="3993.66"/>
    <s v="               "/>
    <s v=""/>
    <s v=""/>
    <s v="               "/>
    <s v="04/12/19       "/>
    <x v="1"/>
    <x v="2"/>
  </r>
  <r>
    <x v="2"/>
    <s v="PR_US_ON  "/>
    <x v="23"/>
    <s v="Payroll                                           "/>
    <n v="4983.3100000000004"/>
    <s v="               "/>
    <s v=""/>
    <s v=""/>
    <s v="               "/>
    <s v="04/26/19       "/>
    <x v="1"/>
    <x v="2"/>
  </r>
  <r>
    <x v="2"/>
    <s v="PR_US_ON  "/>
    <x v="24"/>
    <s v="Payroll                                           "/>
    <n v="4363.8500000000004"/>
    <s v="               "/>
    <s v=""/>
    <s v=""/>
    <s v="               "/>
    <s v="05/10/19       "/>
    <x v="1"/>
    <x v="2"/>
  </r>
  <r>
    <x v="3"/>
    <s v="PR_US_OFF "/>
    <x v="5"/>
    <s v="Fringe Benefits                                   "/>
    <n v="22.22"/>
    <s v="               "/>
    <s v=""/>
    <s v=""/>
    <s v="               "/>
    <s v="10/12/18       "/>
    <x v="1"/>
    <x v="3"/>
  </r>
  <r>
    <x v="3"/>
    <s v="PR_US_ON  "/>
    <x v="5"/>
    <s v="Fringe Benefits                                   "/>
    <n v="96.73"/>
    <s v=""/>
    <s v=""/>
    <s v=""/>
    <s v=""/>
    <s v="10/12/18       "/>
    <x v="1"/>
    <x v="3"/>
  </r>
  <r>
    <x v="3"/>
    <s v="PR_US_ON  "/>
    <x v="6"/>
    <s v="Fringe Benefits                                   "/>
    <n v="660.95"/>
    <s v="               "/>
    <s v=""/>
    <s v=""/>
    <s v="               "/>
    <s v="10/19/18       "/>
    <x v="1"/>
    <x v="3"/>
  </r>
  <r>
    <x v="3"/>
    <s v="PR_US_OFF "/>
    <x v="7"/>
    <s v="Fringe Benefits                                   "/>
    <n v="112.37"/>
    <s v="               "/>
    <s v=""/>
    <s v=""/>
    <s v="               "/>
    <s v="10/26/18       "/>
    <x v="1"/>
    <x v="3"/>
  </r>
  <r>
    <x v="3"/>
    <s v="PR_US_ON  "/>
    <x v="7"/>
    <s v="Fringe Benefits                                   "/>
    <n v="1772.62"/>
    <s v="               "/>
    <s v=""/>
    <s v=""/>
    <s v="               "/>
    <s v="10/26/18       "/>
    <x v="1"/>
    <x v="3"/>
  </r>
  <r>
    <x v="3"/>
    <s v="PR_US_ON  "/>
    <x v="8"/>
    <s v="Fringe Benefits                                   "/>
    <n v="236.05"/>
    <s v="               "/>
    <s v=""/>
    <s v=""/>
    <s v="               "/>
    <s v="11/02/18       "/>
    <x v="1"/>
    <x v="3"/>
  </r>
  <r>
    <x v="3"/>
    <s v="PR_US_OFF "/>
    <x v="9"/>
    <s v="Fringe Benefits                                   "/>
    <n v="75.09"/>
    <s v=""/>
    <s v=""/>
    <s v=""/>
    <s v=""/>
    <s v="11/09/18       "/>
    <x v="1"/>
    <x v="3"/>
  </r>
  <r>
    <x v="3"/>
    <s v="PR_US_ON  "/>
    <x v="9"/>
    <s v="Fringe Benefits                                   "/>
    <n v="2241.4499999999998"/>
    <s v="               "/>
    <s v=""/>
    <s v=""/>
    <s v="               "/>
    <s v="11/09/18       "/>
    <x v="1"/>
    <x v="3"/>
  </r>
  <r>
    <x v="3"/>
    <s v="PR_US_ON  "/>
    <x v="10"/>
    <s v="Fringe Benefits                                   "/>
    <n v="1605.17"/>
    <s v="               "/>
    <s v=""/>
    <s v=""/>
    <s v="               "/>
    <s v="11/16/18       "/>
    <x v="1"/>
    <x v="3"/>
  </r>
  <r>
    <x v="3"/>
    <s v="PR_US_OFF "/>
    <x v="11"/>
    <s v="Fringe Benefits                                   "/>
    <n v="44.69"/>
    <s v=""/>
    <s v=""/>
    <s v=""/>
    <s v=""/>
    <s v="11/23/18       "/>
    <x v="1"/>
    <x v="3"/>
  </r>
  <r>
    <x v="3"/>
    <s v="PR_US_ON  "/>
    <x v="11"/>
    <s v="Fringe Benefits                                   "/>
    <n v="2455.5100000000002"/>
    <s v="               "/>
    <s v=""/>
    <s v=""/>
    <s v="               "/>
    <s v="11/23/18       "/>
    <x v="1"/>
    <x v="3"/>
  </r>
  <r>
    <x v="3"/>
    <s v="PR_US_ON  "/>
    <x v="12"/>
    <s v="Fringe Benefits                                   "/>
    <n v="1487.15"/>
    <s v="               "/>
    <s v=""/>
    <s v=""/>
    <s v="               "/>
    <s v="11/30/18       "/>
    <x v="1"/>
    <x v="3"/>
  </r>
  <r>
    <x v="3"/>
    <s v="PR_US_OFF "/>
    <x v="13"/>
    <s v="Fringe Benefits                                   "/>
    <n v="19.920000000000002"/>
    <s v=""/>
    <s v=""/>
    <s v=""/>
    <s v=""/>
    <s v="12/07/18       "/>
    <x v="1"/>
    <x v="3"/>
  </r>
  <r>
    <x v="3"/>
    <s v="PR_US_ON  "/>
    <x v="13"/>
    <s v="Fringe Benefits                                   "/>
    <n v="1093.42"/>
    <s v="               "/>
    <s v=""/>
    <s v=""/>
    <s v="               "/>
    <s v="12/07/18       "/>
    <x v="1"/>
    <x v="3"/>
  </r>
  <r>
    <x v="3"/>
    <s v="PR_US_ON  "/>
    <x v="14"/>
    <s v="Fringe Benefits                                   "/>
    <n v="6475.99"/>
    <s v="               "/>
    <s v=""/>
    <s v=""/>
    <s v="               "/>
    <s v="12/21/18       "/>
    <x v="1"/>
    <x v="3"/>
  </r>
  <r>
    <x v="3"/>
    <s v="PR_US_OFF "/>
    <x v="15"/>
    <s v="Fringe Benefits                                   "/>
    <n v="21.71"/>
    <s v="               "/>
    <s v=""/>
    <s v=""/>
    <s v="               "/>
    <s v="01/04/19       "/>
    <x v="1"/>
    <x v="3"/>
  </r>
  <r>
    <x v="3"/>
    <s v="PR_US_ON  "/>
    <x v="15"/>
    <s v="Fringe Benefits                                   "/>
    <n v="3452.09"/>
    <s v="               "/>
    <s v=""/>
    <s v=""/>
    <s v="               "/>
    <s v="01/04/19       "/>
    <x v="1"/>
    <x v="3"/>
  </r>
  <r>
    <x v="3"/>
    <s v="PR_US_ON  "/>
    <x v="16"/>
    <s v="Fringe Benefits                                   "/>
    <n v="2918.27"/>
    <s v="               "/>
    <s v=""/>
    <s v=""/>
    <s v="               "/>
    <s v="01/18/19       "/>
    <x v="1"/>
    <x v="3"/>
  </r>
  <r>
    <x v="3"/>
    <s v="PR_US_ON  "/>
    <x v="17"/>
    <s v="Fringe Benefits                                   "/>
    <n v="2792.41"/>
    <s v="               "/>
    <s v=""/>
    <s v=""/>
    <s v="               "/>
    <s v="02/01/19       "/>
    <x v="1"/>
    <x v="3"/>
  </r>
  <r>
    <x v="3"/>
    <s v="PR_US_ON  "/>
    <x v="18"/>
    <s v="Fringe Benefits                                   "/>
    <n v="2608.3000000000002"/>
    <s v="               "/>
    <s v=""/>
    <s v=""/>
    <s v="               "/>
    <s v="02/15/19       "/>
    <x v="1"/>
    <x v="3"/>
  </r>
  <r>
    <x v="3"/>
    <s v="PR_US_ON  "/>
    <x v="19"/>
    <s v="Fringe Benefits                                   "/>
    <n v="2074.4499999999998"/>
    <s v=""/>
    <s v=""/>
    <s v=""/>
    <s v=""/>
    <s v="03/01/19       "/>
    <x v="1"/>
    <x v="3"/>
  </r>
  <r>
    <x v="3"/>
    <s v="PR_US_ON  "/>
    <x v="20"/>
    <s v="Fringe Benefits                                   "/>
    <n v="2480.12"/>
    <s v="               "/>
    <s v=""/>
    <s v=""/>
    <s v="               "/>
    <s v="03/15/19       "/>
    <x v="1"/>
    <x v="3"/>
  </r>
  <r>
    <x v="3"/>
    <s v="PR_US_ON  "/>
    <x v="21"/>
    <s v="Fringe Benefits                                   "/>
    <n v="2482.23"/>
    <s v=""/>
    <s v=""/>
    <s v=""/>
    <s v=""/>
    <s v="03/29/19       "/>
    <x v="1"/>
    <x v="3"/>
  </r>
  <r>
    <x v="3"/>
    <s v="PR_US_ON  "/>
    <x v="22"/>
    <s v="Fringe Benefits                                   "/>
    <n v="2243.2399999999998"/>
    <s v="               "/>
    <s v=""/>
    <s v=""/>
    <s v="               "/>
    <s v="04/12/19       "/>
    <x v="1"/>
    <x v="3"/>
  </r>
  <r>
    <x v="3"/>
    <s v="PR_US_ON  "/>
    <x v="23"/>
    <s v="Fringe Benefits                                   "/>
    <n v="2799.13"/>
    <s v="               "/>
    <s v=""/>
    <s v=""/>
    <s v="               "/>
    <s v="04/26/19       "/>
    <x v="1"/>
    <x v="3"/>
  </r>
  <r>
    <x v="3"/>
    <s v="PR_US_ON  "/>
    <x v="24"/>
    <s v="Fringe Benefits                                   "/>
    <n v="2451.17"/>
    <s v="               "/>
    <s v=""/>
    <s v=""/>
    <s v="               "/>
    <s v="05/10/19       "/>
    <x v="1"/>
    <x v="3"/>
  </r>
  <r>
    <x v="4"/>
    <s v="AP        "/>
    <x v="25"/>
    <s v="Blough, Catherine                                 "/>
    <n v="773.9"/>
    <s v="T82581A        "/>
    <s v="ZZBLOUGH  "/>
    <s v="AE 178390      "/>
    <s v="933278         "/>
    <s v="11/01/18       "/>
    <x v="1"/>
    <x v="4"/>
  </r>
  <r>
    <x v="4"/>
    <s v="AP        "/>
    <x v="26"/>
    <s v="Blough, Catherine                                 "/>
    <n v="837.6"/>
    <s v="T82581A        "/>
    <s v="ZZBLOUGH  "/>
    <s v="19322727       "/>
    <s v="954927         "/>
    <s v="11/21/18       "/>
    <x v="1"/>
    <x v="4"/>
  </r>
  <r>
    <x v="4"/>
    <s v="AP        "/>
    <x v="27"/>
    <s v="Blough, Catherine                                 "/>
    <n v="2198.52"/>
    <s v="T82581A        "/>
    <s v="ZZBLOUGH  "/>
    <s v="TER 27247      "/>
    <s v="000762         "/>
    <s v="11/30/18       "/>
    <x v="1"/>
    <x v="4"/>
  </r>
  <r>
    <x v="4"/>
    <s v="AP        "/>
    <x v="27"/>
    <s v="Blough, Catherine                                 "/>
    <n v="1820.1"/>
    <s v="T82740A        "/>
    <s v="ZZBLOUGH  "/>
    <s v="T82740         "/>
    <s v="178888         "/>
    <s v="11/29/18       "/>
    <x v="1"/>
    <x v="4"/>
  </r>
  <r>
    <x v="4"/>
    <s v="AP        "/>
    <x v="28"/>
    <s v="Blough, Catherine                                 "/>
    <n v="1010"/>
    <s v="T82740A        "/>
    <s v="ZZBLOUGH  "/>
    <s v="AE178931       "/>
    <s v="955024         "/>
    <s v="12/01/18       "/>
    <x v="1"/>
    <x v="4"/>
  </r>
  <r>
    <x v="4"/>
    <s v="AP        "/>
    <x v="29"/>
    <s v="Blough, Catherine                                 "/>
    <n v="406.79"/>
    <s v="T82740A        "/>
    <s v="ZZBLOUGH  "/>
    <s v="19527077       "/>
    <s v="955116         "/>
    <s v="12/20/18       "/>
    <x v="1"/>
    <x v="4"/>
  </r>
  <r>
    <x v="4"/>
    <s v="AP        "/>
    <x v="30"/>
    <s v="Blough, Catherine                                 "/>
    <n v="911.5"/>
    <s v="T82740A        "/>
    <s v="ZZBLOUGH  "/>
    <s v="TER 27619      "/>
    <s v="000877         "/>
    <s v="01/18/19       "/>
    <x v="1"/>
    <x v="4"/>
  </r>
  <r>
    <x v="4"/>
    <s v="AP        "/>
    <x v="17"/>
    <s v="Blough, Catherine                                 "/>
    <n v="833.33"/>
    <s v="T83006A        "/>
    <s v="ZZBLOUGH  "/>
    <s v="AE 180264      "/>
    <s v="955377         "/>
    <s v="02/01/19       "/>
    <x v="1"/>
    <x v="4"/>
  </r>
  <r>
    <x v="4"/>
    <s v="AP        "/>
    <x v="31"/>
    <s v="Blough, Catherine                                 "/>
    <n v="634.89"/>
    <s v="T83006A        "/>
    <s v="ZZBLOUGH  "/>
    <s v="T83006         "/>
    <s v="180362         "/>
    <s v="02/07/19       "/>
    <x v="1"/>
    <x v="4"/>
  </r>
  <r>
    <x v="4"/>
    <s v="AP        "/>
    <x v="32"/>
    <s v="Blough, Catherine                                 "/>
    <n v="305.64"/>
    <s v="T83006A        "/>
    <s v="ZZBLOUGH  "/>
    <s v="20215085       "/>
    <s v="955412         "/>
    <s v="02/21/19       "/>
    <x v="1"/>
    <x v="4"/>
  </r>
  <r>
    <x v="4"/>
    <s v="AP        "/>
    <x v="33"/>
    <s v="Blough, Catherine                                 "/>
    <n v="736.18"/>
    <s v="T83006A        "/>
    <s v="ZZBLOUGH  "/>
    <s v="TER 28031      "/>
    <s v="001029         "/>
    <s v="03/08/19       "/>
    <x v="1"/>
    <x v="4"/>
  </r>
  <r>
    <x v="4"/>
    <s v="AP        "/>
    <x v="34"/>
    <s v="Blough, Catherine                                 "/>
    <n v="439.98"/>
    <s v="T83426A        "/>
    <s v="ZZBLOUGH  "/>
    <s v="AE 181482      "/>
    <s v="933773         "/>
    <s v="04/01/19       "/>
    <x v="1"/>
    <x v="4"/>
  </r>
  <r>
    <x v="5"/>
    <s v="AP        "/>
    <x v="35"/>
    <s v="Palmer, Dave                                      "/>
    <n v="2976.47"/>
    <s v="T83369A        "/>
    <s v="PALMERD   "/>
    <s v="T83369         "/>
    <s v="181008         "/>
    <s v="03/14/19       "/>
    <x v="1"/>
    <x v="5"/>
  </r>
  <r>
    <x v="5"/>
    <s v="AP        "/>
    <x v="34"/>
    <s v="Palmer, Dave                                      "/>
    <n v="603.14"/>
    <s v="T83369A        "/>
    <s v="PALMERD   "/>
    <s v="AE 181482      "/>
    <s v="933768         "/>
    <s v="04/01/19       "/>
    <x v="1"/>
    <x v="5"/>
  </r>
  <r>
    <x v="5"/>
    <s v="AP        "/>
    <x v="36"/>
    <s v="Palmer, Dave                                      "/>
    <n v="291.98"/>
    <s v="T83369A        "/>
    <s v="PALMERD   "/>
    <s v="20738030       "/>
    <s v="955566         "/>
    <s v="04/11/19       "/>
    <x v="1"/>
    <x v="5"/>
  </r>
  <r>
    <x v="5"/>
    <s v="AP        "/>
    <x v="37"/>
    <s v="Blough, Catherine                                 "/>
    <n v="3220.57"/>
    <s v=""/>
    <s v="ZZBLOUGH  "/>
    <s v="MC 994430      "/>
    <s v="955657         "/>
    <s v="04/16/19       "/>
    <x v="1"/>
    <x v="5"/>
  </r>
  <r>
    <x v="5"/>
    <s v="AP        "/>
    <x v="38"/>
    <s v="Palmer, Dave                                      "/>
    <n v="727.43"/>
    <s v="T83369A        "/>
    <s v="PALMERD   "/>
    <s v="21106089       "/>
    <s v="955740         "/>
    <s v="05/16/19       "/>
    <x v="1"/>
    <x v="5"/>
  </r>
  <r>
    <x v="6"/>
    <s v="JV_BOMPA  "/>
    <x v="34"/>
    <s v="NSF FACILITIES WORKSHOP-Blough                    "/>
    <n v="440"/>
    <s v="LEE            "/>
    <s v=""/>
    <s v=""/>
    <s v=""/>
    <s v="04/01/19       "/>
    <x v="1"/>
    <x v="6"/>
  </r>
  <r>
    <x v="6"/>
    <s v="JV_BOMPA  "/>
    <x v="37"/>
    <s v="NSF FACILITIES WORKSHOP                           "/>
    <n v="-15"/>
    <s v="LEE            "/>
    <s v=""/>
    <s v=""/>
    <s v="               "/>
    <s v="04/16/19       "/>
    <x v="1"/>
    <x v="6"/>
  </r>
  <r>
    <x v="7"/>
    <s v="JV_07     "/>
    <x v="17"/>
    <s v="SENIO02977 Gemini Sr Systems Engineer             "/>
    <n v="188.4"/>
    <s v="MONSTER        "/>
    <s v=""/>
    <s v=""/>
    <s v=""/>
    <s v="02/01/19       "/>
    <x v="1"/>
    <x v="7"/>
  </r>
  <r>
    <x v="7"/>
    <s v="JV_07     "/>
    <x v="17"/>
    <s v="SENIO02978 Gemini Sr Project Manager              "/>
    <n v="188.4"/>
    <s v="MONSTER        "/>
    <s v=""/>
    <s v=""/>
    <s v=""/>
    <s v="02/01/19       "/>
    <x v="1"/>
    <x v="7"/>
  </r>
  <r>
    <x v="7"/>
    <s v="JV_07     "/>
    <x v="17"/>
    <s v="SENIO02984 Sr AO Scientist                        "/>
    <n v="188.4"/>
    <s v="MONSTER        "/>
    <s v=""/>
    <s v=""/>
    <s v=""/>
    <s v="02/01/19       "/>
    <x v="1"/>
    <x v="7"/>
  </r>
  <r>
    <x v="7"/>
    <s v="JV_BOMPA  "/>
    <x v="19"/>
    <s v="ADICIO, INC                                       "/>
    <n v="347.5"/>
    <s v="DAVIDSON       "/>
    <s v=""/>
    <s v=""/>
    <s v=""/>
    <s v="03/01/19       "/>
    <x v="1"/>
    <x v="7"/>
  </r>
  <r>
    <x v="7"/>
    <s v="JV_BOMPA  "/>
    <x v="19"/>
    <s v="YOURMEMBER-CAREERS                                "/>
    <n v="149.5"/>
    <s v="DAVIDSON       "/>
    <s v=""/>
    <s v=""/>
    <s v=""/>
    <s v="03/01/19       "/>
    <x v="1"/>
    <x v="7"/>
  </r>
  <r>
    <x v="7"/>
    <s v="AP        "/>
    <x v="39"/>
    <s v="FRACTAL                                           "/>
    <n v="115"/>
    <s v="NB74670        "/>
    <s v="FRACTAL   "/>
    <s v="NB74670        "/>
    <s v="994475         "/>
    <s v="05/15/19       "/>
    <x v="1"/>
    <x v="7"/>
  </r>
  <r>
    <x v="8"/>
    <s v="AP        "/>
    <x v="40"/>
    <s v="DeWitt Companies Ltd.                             "/>
    <n v="6231.6"/>
    <s v="NB49150        "/>
    <s v="DEWITT    "/>
    <s v="RHM1900466     "/>
    <s v="181208         "/>
    <s v="03/28/19       "/>
    <x v="1"/>
    <x v="8"/>
  </r>
  <r>
    <x v="9"/>
    <s v="PR_US_OFF "/>
    <x v="7"/>
    <s v="Payroll                                           "/>
    <n v="115.59"/>
    <s v="               "/>
    <s v=""/>
    <s v=""/>
    <s v="               "/>
    <s v="10/26/18       "/>
    <x v="2"/>
    <x v="2"/>
  </r>
  <r>
    <x v="9"/>
    <s v="PR_US_ON  "/>
    <x v="7"/>
    <s v="Payroll                                           "/>
    <n v="211.5"/>
    <s v="               "/>
    <s v=""/>
    <s v=""/>
    <s v="               "/>
    <s v="10/26/18       "/>
    <x v="2"/>
    <x v="2"/>
  </r>
  <r>
    <x v="9"/>
    <s v="PR_US_OFF "/>
    <x v="9"/>
    <s v="Payroll                                           "/>
    <n v="1682.69"/>
    <s v=""/>
    <s v=""/>
    <s v=""/>
    <s v=""/>
    <s v="11/09/18       "/>
    <x v="2"/>
    <x v="2"/>
  </r>
  <r>
    <x v="9"/>
    <s v="PR_US_OFF "/>
    <x v="11"/>
    <s v="Payroll                                           "/>
    <n v="2606.4299999999998"/>
    <s v=""/>
    <s v=""/>
    <s v=""/>
    <s v=""/>
    <s v="11/23/18       "/>
    <x v="2"/>
    <x v="2"/>
  </r>
  <r>
    <x v="9"/>
    <s v="PR_US_ON  "/>
    <x v="11"/>
    <s v="Payroll                                           "/>
    <n v="384.75"/>
    <s v="               "/>
    <s v=""/>
    <s v=""/>
    <s v="               "/>
    <s v="11/23/18       "/>
    <x v="2"/>
    <x v="2"/>
  </r>
  <r>
    <x v="9"/>
    <s v="PR_US_OFF "/>
    <x v="13"/>
    <s v="Payroll                                           "/>
    <n v="5327.23"/>
    <s v=""/>
    <s v=""/>
    <s v=""/>
    <s v=""/>
    <s v="12/07/18       "/>
    <x v="2"/>
    <x v="2"/>
  </r>
  <r>
    <x v="9"/>
    <s v="PR_US_ON  "/>
    <x v="13"/>
    <s v="Payroll                                           "/>
    <n v="1796.21"/>
    <s v="               "/>
    <s v=""/>
    <s v=""/>
    <s v="               "/>
    <s v="12/07/18       "/>
    <x v="2"/>
    <x v="2"/>
  </r>
  <r>
    <x v="9"/>
    <s v="PR_US_OFF "/>
    <x v="14"/>
    <s v="Payroll                                           "/>
    <n v="3240.98"/>
    <s v=""/>
    <s v=""/>
    <s v=""/>
    <s v=""/>
    <s v="12/21/18       "/>
    <x v="2"/>
    <x v="2"/>
  </r>
  <r>
    <x v="9"/>
    <s v="PR_US_ON  "/>
    <x v="14"/>
    <s v="Payroll                                           "/>
    <n v="5024.74"/>
    <s v="               "/>
    <s v=""/>
    <s v=""/>
    <s v="               "/>
    <s v="12/21/18       "/>
    <x v="2"/>
    <x v="2"/>
  </r>
  <r>
    <x v="9"/>
    <s v="PR_US_OFF "/>
    <x v="15"/>
    <s v="Payroll                                           "/>
    <n v="3163.04"/>
    <s v="               "/>
    <s v=""/>
    <s v=""/>
    <s v="               "/>
    <s v="01/04/19       "/>
    <x v="2"/>
    <x v="2"/>
  </r>
  <r>
    <x v="9"/>
    <s v="PR_US_OFF "/>
    <x v="16"/>
    <s v="Payroll                                           "/>
    <n v="1665.23"/>
    <s v=""/>
    <s v=""/>
    <s v=""/>
    <s v=""/>
    <s v="01/18/19       "/>
    <x v="2"/>
    <x v="2"/>
  </r>
  <r>
    <x v="9"/>
    <s v="PR_US_OFF "/>
    <x v="17"/>
    <s v="Payroll                                           "/>
    <n v="2762.41"/>
    <s v="               "/>
    <s v=""/>
    <s v=""/>
    <s v="               "/>
    <s v="02/01/19       "/>
    <x v="2"/>
    <x v="2"/>
  </r>
  <r>
    <x v="9"/>
    <s v="PR_US_ON  "/>
    <x v="17"/>
    <s v="Payroll                                           "/>
    <n v="255.58"/>
    <s v="               "/>
    <s v=""/>
    <s v=""/>
    <s v="               "/>
    <s v="02/01/19       "/>
    <x v="2"/>
    <x v="2"/>
  </r>
  <r>
    <x v="9"/>
    <s v="PR_US_OFF "/>
    <x v="18"/>
    <s v="Payroll                                           "/>
    <n v="4584.5200000000004"/>
    <s v=""/>
    <s v=""/>
    <s v=""/>
    <s v=""/>
    <s v="02/15/19       "/>
    <x v="2"/>
    <x v="2"/>
  </r>
  <r>
    <x v="9"/>
    <s v="PR_US_ON  "/>
    <x v="18"/>
    <s v="Payroll                                           "/>
    <n v="757.17"/>
    <s v="               "/>
    <s v=""/>
    <s v=""/>
    <s v="               "/>
    <s v="02/15/19       "/>
    <x v="2"/>
    <x v="2"/>
  </r>
  <r>
    <x v="9"/>
    <s v="PR_US_OFF "/>
    <x v="19"/>
    <s v="Payroll                                           "/>
    <n v="7820.41"/>
    <s v=""/>
    <s v=""/>
    <s v=""/>
    <s v=""/>
    <s v="03/01/19       "/>
    <x v="2"/>
    <x v="2"/>
  </r>
  <r>
    <x v="9"/>
    <s v="PR_US_ON  "/>
    <x v="19"/>
    <s v="Payroll                                           "/>
    <n v="467.17"/>
    <s v=""/>
    <s v=""/>
    <s v=""/>
    <s v=""/>
    <s v="03/01/19       "/>
    <x v="2"/>
    <x v="2"/>
  </r>
  <r>
    <x v="9"/>
    <s v="PR_US_OFF "/>
    <x v="20"/>
    <s v="Payroll                                           "/>
    <n v="6199.87"/>
    <s v="               "/>
    <s v=""/>
    <s v=""/>
    <s v="               "/>
    <s v="03/15/19       "/>
    <x v="2"/>
    <x v="2"/>
  </r>
  <r>
    <x v="9"/>
    <s v="PR_US_ON  "/>
    <x v="20"/>
    <s v="Payroll                                           "/>
    <n v="3341.01"/>
    <s v="               "/>
    <s v=""/>
    <s v=""/>
    <s v="               "/>
    <s v="03/15/19       "/>
    <x v="2"/>
    <x v="2"/>
  </r>
  <r>
    <x v="9"/>
    <s v="PR_US_OFF "/>
    <x v="21"/>
    <s v="Payroll                                           "/>
    <n v="8639.64"/>
    <s v=""/>
    <s v=""/>
    <s v=""/>
    <s v=""/>
    <s v="03/29/19       "/>
    <x v="2"/>
    <x v="2"/>
  </r>
  <r>
    <x v="9"/>
    <s v="PR_US_ON  "/>
    <x v="21"/>
    <s v="Payroll                                           "/>
    <n v="5748.02"/>
    <s v=""/>
    <s v=""/>
    <s v=""/>
    <s v=""/>
    <s v="03/29/19       "/>
    <x v="2"/>
    <x v="2"/>
  </r>
  <r>
    <x v="9"/>
    <s v="PR_US_OFF "/>
    <x v="22"/>
    <s v="Payroll                                           "/>
    <n v="5318.41"/>
    <s v="               "/>
    <s v=""/>
    <s v=""/>
    <s v="               "/>
    <s v="04/12/19       "/>
    <x v="2"/>
    <x v="2"/>
  </r>
  <r>
    <x v="9"/>
    <s v="PR_US_ON  "/>
    <x v="22"/>
    <s v="Payroll                                           "/>
    <n v="10349.68"/>
    <s v="               "/>
    <s v=""/>
    <s v=""/>
    <s v="               "/>
    <s v="04/12/19       "/>
    <x v="2"/>
    <x v="2"/>
  </r>
  <r>
    <x v="9"/>
    <s v="PR_US_OFF "/>
    <x v="23"/>
    <s v="Payroll                                           "/>
    <n v="6687.3"/>
    <s v=""/>
    <s v=""/>
    <s v=""/>
    <s v=""/>
    <s v="04/26/19       "/>
    <x v="2"/>
    <x v="2"/>
  </r>
  <r>
    <x v="9"/>
    <s v="PR_US_ON  "/>
    <x v="23"/>
    <s v="Payroll                                           "/>
    <n v="8670.16"/>
    <s v="               "/>
    <s v=""/>
    <s v=""/>
    <s v="               "/>
    <s v="04/26/19       "/>
    <x v="2"/>
    <x v="2"/>
  </r>
  <r>
    <x v="9"/>
    <s v="PR_US_OFF "/>
    <x v="24"/>
    <s v="Payroll                                           "/>
    <n v="7588.02"/>
    <s v=""/>
    <s v=""/>
    <s v=""/>
    <s v=""/>
    <s v="05/10/19       "/>
    <x v="2"/>
    <x v="2"/>
  </r>
  <r>
    <x v="9"/>
    <s v="PR_US_ON  "/>
    <x v="24"/>
    <s v="Payroll                                           "/>
    <n v="10166.39"/>
    <s v="               "/>
    <s v=""/>
    <s v=""/>
    <s v="               "/>
    <s v="05/10/19       "/>
    <x v="2"/>
    <x v="2"/>
  </r>
  <r>
    <x v="10"/>
    <s v="JV_07     "/>
    <x v="25"/>
    <s v="S Goodsell - Reclass Oct/Nov Hrs to Gemma         "/>
    <n v="831.2"/>
    <s v="               "/>
    <s v=""/>
    <s v=""/>
    <s v="               "/>
    <s v="11/01/18       "/>
    <x v="2"/>
    <x v="9"/>
  </r>
  <r>
    <x v="10"/>
    <s v="JV_07     "/>
    <x v="2"/>
    <s v="S Goodsell-Correct Exp Code for Oct/Nov Hrs       "/>
    <n v="-831.2"/>
    <s v="               "/>
    <s v=""/>
    <s v=""/>
    <s v=""/>
    <s v="02/28/19       "/>
    <x v="2"/>
    <x v="9"/>
  </r>
  <r>
    <x v="11"/>
    <s v="PR_US_OFF "/>
    <x v="7"/>
    <s v="Fringe Benefits                                   "/>
    <n v="64.930000000000007"/>
    <s v="               "/>
    <s v=""/>
    <s v=""/>
    <s v="               "/>
    <s v="10/26/18       "/>
    <x v="2"/>
    <x v="3"/>
  </r>
  <r>
    <x v="11"/>
    <s v="PR_US_ON  "/>
    <x v="7"/>
    <s v="Fringe Benefits                                   "/>
    <n v="118.8"/>
    <s v="               "/>
    <s v=""/>
    <s v=""/>
    <s v="               "/>
    <s v="10/26/18       "/>
    <x v="2"/>
    <x v="3"/>
  </r>
  <r>
    <x v="11"/>
    <s v="PR_US_OFF "/>
    <x v="9"/>
    <s v="Fringe Benefits                                   "/>
    <n v="945.17"/>
    <s v=""/>
    <s v=""/>
    <s v=""/>
    <s v=""/>
    <s v="11/09/18       "/>
    <x v="2"/>
    <x v="3"/>
  </r>
  <r>
    <x v="11"/>
    <s v="PR_US_OFF "/>
    <x v="11"/>
    <s v="Fringe Benefits                                   "/>
    <n v="1464.03"/>
    <s v=""/>
    <s v=""/>
    <s v=""/>
    <s v=""/>
    <s v="11/23/18       "/>
    <x v="2"/>
    <x v="3"/>
  </r>
  <r>
    <x v="11"/>
    <s v="PR_US_ON  "/>
    <x v="11"/>
    <s v="Fringe Benefits                                   "/>
    <n v="216.11"/>
    <s v="               "/>
    <s v=""/>
    <s v=""/>
    <s v="               "/>
    <s v="11/23/18       "/>
    <x v="2"/>
    <x v="3"/>
  </r>
  <r>
    <x v="11"/>
    <s v="PR_US_OFF "/>
    <x v="13"/>
    <s v="Fringe Benefits                                   "/>
    <n v="2992.31"/>
    <s v=""/>
    <s v=""/>
    <s v=""/>
    <s v=""/>
    <s v="12/07/18       "/>
    <x v="2"/>
    <x v="3"/>
  </r>
  <r>
    <x v="11"/>
    <s v="PR_US_ON  "/>
    <x v="13"/>
    <s v="Fringe Benefits                                   "/>
    <n v="1008.93"/>
    <s v="               "/>
    <s v=""/>
    <s v=""/>
    <s v="               "/>
    <s v="12/07/18       "/>
    <x v="2"/>
    <x v="3"/>
  </r>
  <r>
    <x v="11"/>
    <s v="PR_US_OFF "/>
    <x v="14"/>
    <s v="Fringe Benefits                                   "/>
    <n v="1820.46"/>
    <s v=""/>
    <s v=""/>
    <s v=""/>
    <s v=""/>
    <s v="12/21/18       "/>
    <x v="2"/>
    <x v="3"/>
  </r>
  <r>
    <x v="11"/>
    <s v="PR_US_ON  "/>
    <x v="14"/>
    <s v="Fringe Benefits                                   "/>
    <n v="2822.4"/>
    <s v="               "/>
    <s v=""/>
    <s v=""/>
    <s v="               "/>
    <s v="12/21/18       "/>
    <x v="2"/>
    <x v="3"/>
  </r>
  <r>
    <x v="11"/>
    <s v="PR_US_OFF "/>
    <x v="15"/>
    <s v="Fringe Benefits                                   "/>
    <n v="1776.68"/>
    <s v="               "/>
    <s v=""/>
    <s v=""/>
    <s v="               "/>
    <s v="01/04/19       "/>
    <x v="2"/>
    <x v="3"/>
  </r>
  <r>
    <x v="11"/>
    <s v="PR_US_OFF "/>
    <x v="16"/>
    <s v="Fringe Benefits                                   "/>
    <n v="935.36"/>
    <s v=""/>
    <s v=""/>
    <s v=""/>
    <s v=""/>
    <s v="01/18/19       "/>
    <x v="2"/>
    <x v="3"/>
  </r>
  <r>
    <x v="11"/>
    <s v="PR_US_OFF "/>
    <x v="17"/>
    <s v="Fringe Benefits                                   "/>
    <n v="1551.65"/>
    <s v="               "/>
    <s v=""/>
    <s v=""/>
    <s v="               "/>
    <s v="02/01/19       "/>
    <x v="2"/>
    <x v="3"/>
  </r>
  <r>
    <x v="11"/>
    <s v="PR_US_ON  "/>
    <x v="17"/>
    <s v="Fringe Benefits                                   "/>
    <n v="143.56"/>
    <s v="               "/>
    <s v=""/>
    <s v=""/>
    <s v="               "/>
    <s v="02/01/19       "/>
    <x v="2"/>
    <x v="3"/>
  </r>
  <r>
    <x v="11"/>
    <s v="PR_US_OFF "/>
    <x v="18"/>
    <s v="Fringe Benefits                                   "/>
    <n v="2575.12"/>
    <s v=""/>
    <s v=""/>
    <s v=""/>
    <s v=""/>
    <s v="02/15/19       "/>
    <x v="2"/>
    <x v="3"/>
  </r>
  <r>
    <x v="11"/>
    <s v="PR_US_ON  "/>
    <x v="18"/>
    <s v="Fringe Benefits                                   "/>
    <n v="425.3"/>
    <s v="               "/>
    <s v=""/>
    <s v=""/>
    <s v="               "/>
    <s v="02/15/19       "/>
    <x v="2"/>
    <x v="3"/>
  </r>
  <r>
    <x v="11"/>
    <s v="PR_US_OFF "/>
    <x v="19"/>
    <s v="Fringe Benefits                                   "/>
    <n v="4392.72"/>
    <s v=""/>
    <s v=""/>
    <s v=""/>
    <s v=""/>
    <s v="03/01/19       "/>
    <x v="2"/>
    <x v="3"/>
  </r>
  <r>
    <x v="11"/>
    <s v="PR_US_ON  "/>
    <x v="19"/>
    <s v="Fringe Benefits                                   "/>
    <n v="262.41000000000003"/>
    <s v=""/>
    <s v=""/>
    <s v=""/>
    <s v=""/>
    <s v="03/01/19       "/>
    <x v="2"/>
    <x v="3"/>
  </r>
  <r>
    <x v="11"/>
    <s v="PR_US_OFF "/>
    <x v="20"/>
    <s v="Fringe Benefits                                   "/>
    <n v="3482.47"/>
    <s v="               "/>
    <s v=""/>
    <s v=""/>
    <s v="               "/>
    <s v="03/15/19       "/>
    <x v="2"/>
    <x v="3"/>
  </r>
  <r>
    <x v="11"/>
    <s v="PR_US_ON  "/>
    <x v="20"/>
    <s v="Fringe Benefits                                   "/>
    <n v="1876.65"/>
    <s v="               "/>
    <s v=""/>
    <s v=""/>
    <s v="               "/>
    <s v="03/15/19       "/>
    <x v="2"/>
    <x v="3"/>
  </r>
  <r>
    <x v="11"/>
    <s v="PR_US_OFF "/>
    <x v="21"/>
    <s v="Fringe Benefits                                   "/>
    <n v="4852.8900000000003"/>
    <s v=""/>
    <s v=""/>
    <s v=""/>
    <s v=""/>
    <s v="03/29/19       "/>
    <x v="2"/>
    <x v="3"/>
  </r>
  <r>
    <x v="11"/>
    <s v="PR_US_ON  "/>
    <x v="21"/>
    <s v="Fringe Benefits                                   "/>
    <n v="3228.66"/>
    <s v=""/>
    <s v=""/>
    <s v=""/>
    <s v=""/>
    <s v="03/29/19       "/>
    <x v="2"/>
    <x v="3"/>
  </r>
  <r>
    <x v="11"/>
    <s v="PR_US_OFF "/>
    <x v="22"/>
    <s v="Fringe Benefits                                   "/>
    <n v="2987.35"/>
    <s v="               "/>
    <s v=""/>
    <s v=""/>
    <s v="               "/>
    <s v="04/12/19       "/>
    <x v="2"/>
    <x v="3"/>
  </r>
  <r>
    <x v="11"/>
    <s v="PR_US_ON  "/>
    <x v="22"/>
    <s v="Fringe Benefits                                   "/>
    <n v="5813.42"/>
    <s v="               "/>
    <s v=""/>
    <s v=""/>
    <s v="               "/>
    <s v="04/12/19       "/>
    <x v="2"/>
    <x v="3"/>
  </r>
  <r>
    <x v="11"/>
    <s v="PR_US_OFF "/>
    <x v="23"/>
    <s v="Fringe Benefits                                   "/>
    <n v="3756.26"/>
    <s v=""/>
    <s v=""/>
    <s v=""/>
    <s v=""/>
    <s v="04/26/19       "/>
    <x v="2"/>
    <x v="3"/>
  </r>
  <r>
    <x v="11"/>
    <s v="PR_US_ON  "/>
    <x v="23"/>
    <s v="Fringe Benefits                                   "/>
    <n v="4870.03"/>
    <s v="               "/>
    <s v=""/>
    <s v=""/>
    <s v="               "/>
    <s v="04/26/19       "/>
    <x v="2"/>
    <x v="3"/>
  </r>
  <r>
    <x v="11"/>
    <s v="PR_US_OFF "/>
    <x v="24"/>
    <s v="Fringe Benefits                                   "/>
    <n v="4262.1899999999996"/>
    <s v=""/>
    <s v=""/>
    <s v=""/>
    <s v=""/>
    <s v="05/10/19       "/>
    <x v="2"/>
    <x v="3"/>
  </r>
  <r>
    <x v="11"/>
    <s v="PR_US_ON  "/>
    <x v="24"/>
    <s v="Fringe Benefits                                   "/>
    <n v="5710.46"/>
    <s v="               "/>
    <s v=""/>
    <s v=""/>
    <s v="               "/>
    <s v="05/10/19       "/>
    <x v="2"/>
    <x v="3"/>
  </r>
  <r>
    <x v="12"/>
    <s v="AP        "/>
    <x v="34"/>
    <s v="Sivo, Gaetano                                     "/>
    <n v="570.36"/>
    <s v="T83518A        "/>
    <s v="ZZSIVO    "/>
    <s v="AE 181481      "/>
    <s v="933742         "/>
    <s v="04/01/19       "/>
    <x v="2"/>
    <x v="10"/>
  </r>
  <r>
    <x v="13"/>
    <s v="JV_07     "/>
    <x v="2"/>
    <s v="S Goodsell-Correct Exp Code for Oct/Nov Hrs       "/>
    <n v="831.2"/>
    <s v="               "/>
    <s v=""/>
    <s v=""/>
    <s v=""/>
    <s v="02/28/19       "/>
    <x v="2"/>
    <x v="11"/>
  </r>
  <r>
    <x v="13"/>
    <s v="JV_07     "/>
    <x v="2"/>
    <s v="S Goodsell-Reclass Dec-Feb Hrs to Gemma           "/>
    <n v="10948.56"/>
    <s v="               "/>
    <s v=""/>
    <s v=""/>
    <s v=""/>
    <s v="02/28/19       "/>
    <x v="2"/>
    <x v="11"/>
  </r>
  <r>
    <x v="13"/>
    <s v="JV_07     "/>
    <x v="3"/>
    <s v="S Goodsell-Reclass March Hrs to Gemma             "/>
    <n v="4413.92"/>
    <s v="               "/>
    <s v=""/>
    <s v=""/>
    <s v=""/>
    <s v="03/31/19       "/>
    <x v="2"/>
    <x v="11"/>
  </r>
  <r>
    <x v="13"/>
    <s v="JV_07     "/>
    <x v="4"/>
    <s v="S Goodsell - Reclass April Hrs to Gemma           "/>
    <n v="5291.59"/>
    <s v="               "/>
    <s v=""/>
    <s v=""/>
    <s v=""/>
    <s v="04/30/19       "/>
    <x v="2"/>
    <x v="11"/>
  </r>
  <r>
    <x v="14"/>
    <s v="PR_US_OFF "/>
    <x v="7"/>
    <s v="Payroll                                           "/>
    <n v="1761.54"/>
    <s v="               "/>
    <s v=""/>
    <s v=""/>
    <s v="               "/>
    <s v="10/26/18       "/>
    <x v="3"/>
    <x v="2"/>
  </r>
  <r>
    <x v="14"/>
    <s v="PR_US_ON  "/>
    <x v="7"/>
    <s v="Payroll                                           "/>
    <n v="84.34"/>
    <s v="               "/>
    <s v=""/>
    <s v=""/>
    <s v="               "/>
    <s v="10/26/18       "/>
    <x v="3"/>
    <x v="2"/>
  </r>
  <r>
    <x v="14"/>
    <s v="PR_US_OFF "/>
    <x v="9"/>
    <s v="Payroll                                           "/>
    <n v="1081.73"/>
    <s v=""/>
    <s v=""/>
    <s v=""/>
    <s v=""/>
    <s v="11/09/18       "/>
    <x v="3"/>
    <x v="2"/>
  </r>
  <r>
    <x v="14"/>
    <s v="PR_US_OFF "/>
    <x v="11"/>
    <s v="Payroll                                           "/>
    <n v="1407.74"/>
    <s v=""/>
    <s v=""/>
    <s v=""/>
    <s v=""/>
    <s v="11/23/18       "/>
    <x v="3"/>
    <x v="2"/>
  </r>
  <r>
    <x v="14"/>
    <s v="PR_US_OFF "/>
    <x v="13"/>
    <s v="Payroll                                           "/>
    <n v="248.62"/>
    <s v=""/>
    <s v=""/>
    <s v=""/>
    <s v=""/>
    <s v="12/07/18       "/>
    <x v="3"/>
    <x v="2"/>
  </r>
  <r>
    <x v="14"/>
    <s v="PR_US_ON  "/>
    <x v="13"/>
    <s v="Payroll                                           "/>
    <n v="1022.34"/>
    <s v="               "/>
    <s v=""/>
    <s v=""/>
    <s v="               "/>
    <s v="12/07/18       "/>
    <x v="3"/>
    <x v="2"/>
  </r>
  <r>
    <x v="14"/>
    <s v="PR_US_OFF "/>
    <x v="14"/>
    <s v="Payroll                                           "/>
    <n v="1723.95"/>
    <s v=""/>
    <s v=""/>
    <s v=""/>
    <s v=""/>
    <s v="12/21/18       "/>
    <x v="3"/>
    <x v="2"/>
  </r>
  <r>
    <x v="14"/>
    <s v="PR_US_ON  "/>
    <x v="14"/>
    <s v="Payroll                                           "/>
    <n v="1214.03"/>
    <s v="               "/>
    <s v=""/>
    <s v=""/>
    <s v="               "/>
    <s v="12/21/18       "/>
    <x v="3"/>
    <x v="2"/>
  </r>
  <r>
    <x v="14"/>
    <s v="PR_US_OFF "/>
    <x v="15"/>
    <s v="Payroll                                           "/>
    <n v="180.29"/>
    <s v="               "/>
    <s v=""/>
    <s v=""/>
    <s v="               "/>
    <s v="01/04/19       "/>
    <x v="3"/>
    <x v="2"/>
  </r>
  <r>
    <x v="14"/>
    <s v="PR_US_ON  "/>
    <x v="15"/>
    <s v="Payroll                                           "/>
    <n v="766.75"/>
    <s v="               "/>
    <s v=""/>
    <s v=""/>
    <s v="               "/>
    <s v="01/04/19       "/>
    <x v="3"/>
    <x v="2"/>
  </r>
  <r>
    <x v="14"/>
    <s v="PR_US_OFF "/>
    <x v="16"/>
    <s v="Payroll                                           "/>
    <n v="291.61"/>
    <s v=""/>
    <s v=""/>
    <s v=""/>
    <s v=""/>
    <s v="01/18/19       "/>
    <x v="3"/>
    <x v="2"/>
  </r>
  <r>
    <x v="14"/>
    <s v="PR_US_ON  "/>
    <x v="16"/>
    <s v="Payroll                                           "/>
    <n v="171.49"/>
    <s v="               "/>
    <s v=""/>
    <s v=""/>
    <s v="               "/>
    <s v="01/18/19       "/>
    <x v="3"/>
    <x v="2"/>
  </r>
  <r>
    <x v="14"/>
    <s v="PR_US_OFF "/>
    <x v="17"/>
    <s v="Payroll                                           "/>
    <n v="597.17999999999995"/>
    <s v="               "/>
    <s v=""/>
    <s v=""/>
    <s v="               "/>
    <s v="02/01/19       "/>
    <x v="3"/>
    <x v="2"/>
  </r>
  <r>
    <x v="14"/>
    <s v="PR_US_ON  "/>
    <x v="17"/>
    <s v="Payroll                                           "/>
    <n v="2230.81"/>
    <s v="               "/>
    <s v=""/>
    <s v=""/>
    <s v="               "/>
    <s v="02/01/19       "/>
    <x v="3"/>
    <x v="2"/>
  </r>
  <r>
    <x v="14"/>
    <s v="PR_US_OFF "/>
    <x v="18"/>
    <s v="Payroll                                           "/>
    <n v="115.99"/>
    <s v=""/>
    <s v=""/>
    <s v=""/>
    <s v=""/>
    <s v="02/15/19       "/>
    <x v="3"/>
    <x v="2"/>
  </r>
  <r>
    <x v="14"/>
    <s v="PR_US_ON  "/>
    <x v="18"/>
    <s v="Payroll                                           "/>
    <n v="1331.2"/>
    <s v="               "/>
    <s v=""/>
    <s v=""/>
    <s v="               "/>
    <s v="02/15/19       "/>
    <x v="3"/>
    <x v="2"/>
  </r>
  <r>
    <x v="14"/>
    <s v="PR_US_OFF "/>
    <x v="19"/>
    <s v="Payroll                                           "/>
    <n v="60.1"/>
    <s v=""/>
    <s v=""/>
    <s v=""/>
    <s v=""/>
    <s v="03/01/19       "/>
    <x v="3"/>
    <x v="2"/>
  </r>
  <r>
    <x v="14"/>
    <s v="PR_US_ON  "/>
    <x v="19"/>
    <s v="Payroll                                           "/>
    <n v="775.35"/>
    <s v=""/>
    <s v=""/>
    <s v=""/>
    <s v=""/>
    <s v="03/01/19       "/>
    <x v="3"/>
    <x v="2"/>
  </r>
  <r>
    <x v="14"/>
    <s v="PR_US_ON  "/>
    <x v="20"/>
    <s v="Payroll                                           "/>
    <n v="1288.95"/>
    <s v="               "/>
    <s v=""/>
    <s v=""/>
    <s v="               "/>
    <s v="03/15/19       "/>
    <x v="3"/>
    <x v="2"/>
  </r>
  <r>
    <x v="14"/>
    <s v="PR_US_OFF "/>
    <x v="21"/>
    <s v="Payroll                                           "/>
    <n v="1032.3800000000001"/>
    <s v=""/>
    <s v=""/>
    <s v=""/>
    <s v=""/>
    <s v="03/29/19       "/>
    <x v="3"/>
    <x v="2"/>
  </r>
  <r>
    <x v="14"/>
    <s v="PR_US_ON  "/>
    <x v="21"/>
    <s v="Payroll                                           "/>
    <n v="829.61"/>
    <s v=""/>
    <s v=""/>
    <s v=""/>
    <s v=""/>
    <s v="03/29/19       "/>
    <x v="3"/>
    <x v="2"/>
  </r>
  <r>
    <x v="14"/>
    <s v="PR_US_OFF "/>
    <x v="22"/>
    <s v="Payroll                                           "/>
    <n v="224.66"/>
    <s v="               "/>
    <s v=""/>
    <s v=""/>
    <s v="               "/>
    <s v="04/12/19       "/>
    <x v="3"/>
    <x v="2"/>
  </r>
  <r>
    <x v="14"/>
    <s v="PR_US_ON  "/>
    <x v="22"/>
    <s v="Payroll                                           "/>
    <n v="1419.53"/>
    <s v="               "/>
    <s v=""/>
    <s v=""/>
    <s v="               "/>
    <s v="04/12/19       "/>
    <x v="3"/>
    <x v="2"/>
  </r>
  <r>
    <x v="14"/>
    <s v="PR_US_ON  "/>
    <x v="23"/>
    <s v="Payroll                                           "/>
    <n v="3117.38"/>
    <s v="               "/>
    <s v=""/>
    <s v=""/>
    <s v="               "/>
    <s v="04/26/19       "/>
    <x v="3"/>
    <x v="2"/>
  </r>
  <r>
    <x v="14"/>
    <s v="PR_US_ON  "/>
    <x v="24"/>
    <s v="Payroll                                           "/>
    <n v="1949.71"/>
    <s v="               "/>
    <s v=""/>
    <s v=""/>
    <s v="               "/>
    <s v="05/10/19       "/>
    <x v="3"/>
    <x v="2"/>
  </r>
  <r>
    <x v="15"/>
    <s v="PR_US_OFF "/>
    <x v="7"/>
    <s v="Fringe Benefits                                   "/>
    <n v="989.46"/>
    <s v="               "/>
    <s v=""/>
    <s v=""/>
    <s v="               "/>
    <s v="10/26/18       "/>
    <x v="3"/>
    <x v="3"/>
  </r>
  <r>
    <x v="15"/>
    <s v="PR_US_ON  "/>
    <x v="7"/>
    <s v="Fringe Benefits                                   "/>
    <n v="47.37"/>
    <s v="               "/>
    <s v=""/>
    <s v=""/>
    <s v="               "/>
    <s v="10/26/18       "/>
    <x v="3"/>
    <x v="3"/>
  </r>
  <r>
    <x v="15"/>
    <s v="PR_US_OFF "/>
    <x v="9"/>
    <s v="Fringe Benefits                                   "/>
    <n v="607.61"/>
    <s v=""/>
    <s v=""/>
    <s v=""/>
    <s v=""/>
    <s v="11/09/18       "/>
    <x v="3"/>
    <x v="3"/>
  </r>
  <r>
    <x v="15"/>
    <s v="PR_US_OFF "/>
    <x v="11"/>
    <s v="Fringe Benefits                                   "/>
    <n v="790.73"/>
    <s v=""/>
    <s v=""/>
    <s v=""/>
    <s v=""/>
    <s v="11/23/18       "/>
    <x v="3"/>
    <x v="3"/>
  </r>
  <r>
    <x v="15"/>
    <s v="PR_US_OFF "/>
    <x v="13"/>
    <s v="Fringe Benefits                                   "/>
    <n v="139.65"/>
    <s v=""/>
    <s v=""/>
    <s v=""/>
    <s v=""/>
    <s v="12/07/18       "/>
    <x v="3"/>
    <x v="3"/>
  </r>
  <r>
    <x v="15"/>
    <s v="PR_US_ON  "/>
    <x v="13"/>
    <s v="Fringe Benefits                                   "/>
    <n v="574.25"/>
    <s v="               "/>
    <s v=""/>
    <s v=""/>
    <s v="               "/>
    <s v="12/07/18       "/>
    <x v="3"/>
    <x v="3"/>
  </r>
  <r>
    <x v="15"/>
    <s v="PR_US_OFF "/>
    <x v="14"/>
    <s v="Fringe Benefits                                   "/>
    <n v="968.34"/>
    <s v=""/>
    <s v=""/>
    <s v=""/>
    <s v=""/>
    <s v="12/21/18       "/>
    <x v="3"/>
    <x v="3"/>
  </r>
  <r>
    <x v="15"/>
    <s v="PR_US_ON  "/>
    <x v="14"/>
    <s v="Fringe Benefits                                   "/>
    <n v="681.92"/>
    <s v="               "/>
    <s v=""/>
    <s v=""/>
    <s v="               "/>
    <s v="12/21/18       "/>
    <x v="3"/>
    <x v="3"/>
  </r>
  <r>
    <x v="15"/>
    <s v="PR_US_OFF "/>
    <x v="15"/>
    <s v="Fringe Benefits                                   "/>
    <n v="101.27"/>
    <s v="               "/>
    <s v=""/>
    <s v=""/>
    <s v="               "/>
    <s v="01/04/19       "/>
    <x v="3"/>
    <x v="3"/>
  </r>
  <r>
    <x v="15"/>
    <s v="PR_US_ON  "/>
    <x v="15"/>
    <s v="Fringe Benefits                                   "/>
    <n v="430.68"/>
    <s v="               "/>
    <s v=""/>
    <s v=""/>
    <s v="               "/>
    <s v="01/04/19       "/>
    <x v="3"/>
    <x v="3"/>
  </r>
  <r>
    <x v="15"/>
    <s v="PR_US_OFF "/>
    <x v="16"/>
    <s v="Fringe Benefits                                   "/>
    <n v="163.80000000000001"/>
    <s v=""/>
    <s v=""/>
    <s v=""/>
    <s v=""/>
    <s v="01/18/19       "/>
    <x v="3"/>
    <x v="3"/>
  </r>
  <r>
    <x v="15"/>
    <s v="PR_US_ON  "/>
    <x v="16"/>
    <s v="Fringe Benefits                                   "/>
    <n v="96.33"/>
    <s v="               "/>
    <s v=""/>
    <s v=""/>
    <s v="               "/>
    <s v="01/18/19       "/>
    <x v="3"/>
    <x v="3"/>
  </r>
  <r>
    <x v="15"/>
    <s v="PR_US_OFF "/>
    <x v="17"/>
    <s v="Fringe Benefits                                   "/>
    <n v="335.44"/>
    <s v="               "/>
    <s v=""/>
    <s v=""/>
    <s v="               "/>
    <s v="02/01/19       "/>
    <x v="3"/>
    <x v="3"/>
  </r>
  <r>
    <x v="15"/>
    <s v="PR_US_ON  "/>
    <x v="17"/>
    <s v="Fringe Benefits                                   "/>
    <n v="1253.05"/>
    <s v="               "/>
    <s v=""/>
    <s v=""/>
    <s v="               "/>
    <s v="02/01/19       "/>
    <x v="3"/>
    <x v="3"/>
  </r>
  <r>
    <x v="15"/>
    <s v="PR_US_OFF "/>
    <x v="18"/>
    <s v="Fringe Benefits                                   "/>
    <n v="65.150000000000006"/>
    <s v=""/>
    <s v=""/>
    <s v=""/>
    <s v=""/>
    <s v="02/15/19       "/>
    <x v="3"/>
    <x v="3"/>
  </r>
  <r>
    <x v="15"/>
    <s v="PR_US_ON  "/>
    <x v="18"/>
    <s v="Fringe Benefits                                   "/>
    <n v="747.74"/>
    <s v="               "/>
    <s v=""/>
    <s v=""/>
    <s v="               "/>
    <s v="02/15/19       "/>
    <x v="3"/>
    <x v="3"/>
  </r>
  <r>
    <x v="15"/>
    <s v="PR_US_OFF "/>
    <x v="19"/>
    <s v="Fringe Benefits                                   "/>
    <n v="33.76"/>
    <s v=""/>
    <s v=""/>
    <s v=""/>
    <s v=""/>
    <s v="03/01/19       "/>
    <x v="3"/>
    <x v="3"/>
  </r>
  <r>
    <x v="15"/>
    <s v="PR_US_ON  "/>
    <x v="19"/>
    <s v="Fringe Benefits                                   "/>
    <n v="435.51"/>
    <s v=""/>
    <s v=""/>
    <s v=""/>
    <s v=""/>
    <s v="03/01/19       "/>
    <x v="3"/>
    <x v="3"/>
  </r>
  <r>
    <x v="15"/>
    <s v="PR_US_ON  "/>
    <x v="20"/>
    <s v="Fringe Benefits                                   "/>
    <n v="724"/>
    <s v="               "/>
    <s v=""/>
    <s v=""/>
    <s v="               "/>
    <s v="03/15/19       "/>
    <x v="3"/>
    <x v="3"/>
  </r>
  <r>
    <x v="15"/>
    <s v="PR_US_OFF "/>
    <x v="21"/>
    <s v="Fringe Benefits                                   "/>
    <n v="579.89"/>
    <s v=""/>
    <s v=""/>
    <s v=""/>
    <s v=""/>
    <s v="03/29/19       "/>
    <x v="3"/>
    <x v="3"/>
  </r>
  <r>
    <x v="15"/>
    <s v="PR_US_ON  "/>
    <x v="21"/>
    <s v="Fringe Benefits                                   "/>
    <n v="465.99"/>
    <s v=""/>
    <s v=""/>
    <s v=""/>
    <s v=""/>
    <s v="03/29/19       "/>
    <x v="3"/>
    <x v="3"/>
  </r>
  <r>
    <x v="15"/>
    <s v="PR_US_OFF "/>
    <x v="22"/>
    <s v="Fringe Benefits                                   "/>
    <n v="126.19"/>
    <s v="               "/>
    <s v=""/>
    <s v=""/>
    <s v="               "/>
    <s v="04/12/19       "/>
    <x v="3"/>
    <x v="3"/>
  </r>
  <r>
    <x v="15"/>
    <s v="PR_US_ON  "/>
    <x v="22"/>
    <s v="Fringe Benefits                                   "/>
    <n v="797.35"/>
    <s v="               "/>
    <s v=""/>
    <s v=""/>
    <s v="               "/>
    <s v="04/12/19       "/>
    <x v="3"/>
    <x v="3"/>
  </r>
  <r>
    <x v="15"/>
    <s v="PR_US_ON  "/>
    <x v="23"/>
    <s v="Fringe Benefits                                   "/>
    <n v="1751.03"/>
    <s v="               "/>
    <s v=""/>
    <s v=""/>
    <s v="               "/>
    <s v="04/26/19       "/>
    <x v="3"/>
    <x v="3"/>
  </r>
  <r>
    <x v="15"/>
    <s v="PR_US_ON  "/>
    <x v="24"/>
    <s v="Fringe Benefits                                   "/>
    <n v="1095.1500000000001"/>
    <s v="               "/>
    <s v=""/>
    <s v=""/>
    <s v="               "/>
    <s v="05/10/19       "/>
    <x v="3"/>
    <x v="3"/>
  </r>
  <r>
    <x v="16"/>
    <s v="AP        "/>
    <x v="41"/>
    <s v="Palmer, Dave                                      "/>
    <n v="689.97"/>
    <s v="T83047A        "/>
    <s v="PALMERD   "/>
    <s v="TER 27820      "/>
    <s v="180230         "/>
    <s v="01/31/19       "/>
    <x v="3"/>
    <x v="12"/>
  </r>
  <r>
    <x v="16"/>
    <s v="AP        "/>
    <x v="17"/>
    <s v="Palmer, Dave                                      "/>
    <n v="478.1"/>
    <s v="T83047A        "/>
    <s v="PALMERD   "/>
    <s v="AE 180264      "/>
    <s v="955385         "/>
    <s v="02/01/19       "/>
    <x v="3"/>
    <x v="12"/>
  </r>
  <r>
    <x v="16"/>
    <s v="AP        "/>
    <x v="17"/>
    <s v="Sakaguchi, Kenneth                                "/>
    <n v="557.20000000000005"/>
    <s v="T83177A        "/>
    <s v="SAKAGUCHI "/>
    <s v="AE 180264      "/>
    <s v="955394         "/>
    <s v="02/01/19       "/>
    <x v="3"/>
    <x v="12"/>
  </r>
  <r>
    <x v="16"/>
    <s v="AP        "/>
    <x v="42"/>
    <s v="Palmer, Dave                                      "/>
    <n v="546.84"/>
    <s v="T83047A        "/>
    <s v="PALMERD   "/>
    <s v="FOLIO 553995   "/>
    <s v="180314         "/>
    <s v="02/07/19       "/>
    <x v="3"/>
    <x v="12"/>
  </r>
  <r>
    <x v="16"/>
    <s v="AP        "/>
    <x v="43"/>
    <s v="Sakaguchi, Kenneth                                "/>
    <n v="216.79"/>
    <s v="T83177A        "/>
    <s v="SAKAGUCHI "/>
    <s v="20141485       "/>
    <s v="955296         "/>
    <s v="02/14/19       "/>
    <x v="3"/>
    <x v="12"/>
  </r>
  <r>
    <x v="16"/>
    <s v="AP        "/>
    <x v="44"/>
    <s v="Sakaguchi, Kenneth                                "/>
    <n v="641.35"/>
    <s v="T83177A        "/>
    <s v="SAKAGUCHI "/>
    <s v="TER 28002      "/>
    <s v="180589         "/>
    <s v="02/21/19       "/>
    <x v="3"/>
    <x v="12"/>
  </r>
  <r>
    <x v="16"/>
    <s v="AP        "/>
    <x v="44"/>
    <s v="Sakaguchi, Kenneth                                "/>
    <n v="546.84"/>
    <s v="T83177A        "/>
    <s v="SAKAGUCHI "/>
    <s v="FOLIO 556215   "/>
    <s v="180558         "/>
    <s v="02/21/19       "/>
    <x v="3"/>
    <x v="12"/>
  </r>
  <r>
    <x v="16"/>
    <s v="AP        "/>
    <x v="45"/>
    <s v="Palmer, Dave                                      "/>
    <n v="188.81"/>
    <s v="T83047A        "/>
    <s v="PALMERD   "/>
    <s v="19921860       "/>
    <s v="955510         "/>
    <s v="03/14/19       "/>
    <x v="3"/>
    <x v="12"/>
  </r>
  <r>
    <x v="17"/>
    <s v="AP        "/>
    <x v="1"/>
    <s v="Protin Blain, Celia                               "/>
    <n v="142.46"/>
    <s v="T83046A        "/>
    <s v="PROTINBLAI"/>
    <s v="19989656       "/>
    <s v="955248         "/>
    <s v="01/31/19       "/>
    <x v="3"/>
    <x v="13"/>
  </r>
  <r>
    <x v="17"/>
    <s v="AP        "/>
    <x v="17"/>
    <s v="Protin Blain, Celia                               "/>
    <n v="703.5"/>
    <s v="T83046A        "/>
    <s v="PROTINBLAI"/>
    <s v="AE 180264      "/>
    <s v="955384         "/>
    <s v="02/01/19       "/>
    <x v="3"/>
    <x v="13"/>
  </r>
  <r>
    <x v="17"/>
    <s v="AP        "/>
    <x v="42"/>
    <s v="Protin Blain, Celia                               "/>
    <n v="410.13"/>
    <s v="T83046A        "/>
    <s v="PROTINBLAI"/>
    <s v="FOLIO 554684   "/>
    <s v="180314         "/>
    <s v="02/07/19       "/>
    <x v="3"/>
    <x v="13"/>
  </r>
  <r>
    <x v="17"/>
    <s v="AP        "/>
    <x v="46"/>
    <s v="Protin Blain, Celia                               "/>
    <n v="539.16999999999996"/>
    <s v="T83046A        "/>
    <s v="PROTINBLAI"/>
    <s v="T83046A        "/>
    <s v="994322         "/>
    <s v="02/11/19       "/>
    <x v="3"/>
    <x v="13"/>
  </r>
  <r>
    <x v="18"/>
    <s v="AP        "/>
    <x v="47"/>
    <s v="RAMBOLD, WILLIAM                                  "/>
    <n v="150"/>
    <s v="NB1544B        "/>
    <s v="RAMBOLD   "/>
    <s v="WR0002         "/>
    <s v="001023         "/>
    <s v="03/08/19       "/>
    <x v="3"/>
    <x v="11"/>
  </r>
  <r>
    <x v="18"/>
    <s v="AP        "/>
    <x v="48"/>
    <s v="RAMBOLD, WILLIAM                                  "/>
    <n v="1875"/>
    <s v="NB1544B        "/>
    <s v="RAMBOLD   "/>
    <s v="WR0003         "/>
    <s v="001130         "/>
    <s v="04/12/19       "/>
    <x v="3"/>
    <x v="11"/>
  </r>
  <r>
    <x v="18"/>
    <s v="AP        "/>
    <x v="49"/>
    <s v="RAMBOLD, WILLIAM                                  "/>
    <n v="1725"/>
    <s v="NB1544B        "/>
    <s v="RAMBOLD   "/>
    <s v="WR0004         "/>
    <s v="001232         "/>
    <s v="05/10/19       "/>
    <x v="3"/>
    <x v="11"/>
  </r>
  <r>
    <x v="19"/>
    <s v="PR_US_OFF "/>
    <x v="7"/>
    <s v="Payroll                                           "/>
    <n v="609.72"/>
    <s v="               "/>
    <s v=""/>
    <s v=""/>
    <s v="               "/>
    <s v="10/26/18       "/>
    <x v="4"/>
    <x v="2"/>
  </r>
  <r>
    <x v="19"/>
    <s v="PR_US_OFF "/>
    <x v="9"/>
    <s v="Payroll                                           "/>
    <n v="4209.8599999999997"/>
    <s v=""/>
    <s v=""/>
    <s v=""/>
    <s v=""/>
    <s v="11/09/18       "/>
    <x v="4"/>
    <x v="2"/>
  </r>
  <r>
    <x v="19"/>
    <s v="PR_US_OFF "/>
    <x v="11"/>
    <s v="Payroll                                           "/>
    <n v="2813.63"/>
    <s v=""/>
    <s v=""/>
    <s v=""/>
    <s v=""/>
    <s v="11/23/18       "/>
    <x v="4"/>
    <x v="2"/>
  </r>
  <r>
    <x v="19"/>
    <s v="PR_US_OFF "/>
    <x v="13"/>
    <s v="Payroll                                           "/>
    <n v="619.39"/>
    <s v=""/>
    <s v=""/>
    <s v=""/>
    <s v=""/>
    <s v="12/07/18       "/>
    <x v="4"/>
    <x v="2"/>
  </r>
  <r>
    <x v="19"/>
    <s v="PR_US_ON  "/>
    <x v="13"/>
    <s v="Payroll                                           "/>
    <n v="489.41"/>
    <s v="               "/>
    <s v=""/>
    <s v=""/>
    <s v="               "/>
    <s v="12/07/18       "/>
    <x v="4"/>
    <x v="2"/>
  </r>
  <r>
    <x v="19"/>
    <s v="PR_US_OFF "/>
    <x v="14"/>
    <s v="Payroll                                           "/>
    <n v="2311.46"/>
    <s v=""/>
    <s v=""/>
    <s v=""/>
    <s v=""/>
    <s v="12/21/18       "/>
    <x v="4"/>
    <x v="2"/>
  </r>
  <r>
    <x v="19"/>
    <s v="PR_US_ON  "/>
    <x v="14"/>
    <s v="Payroll                                           "/>
    <n v="743.08"/>
    <s v="               "/>
    <s v=""/>
    <s v=""/>
    <s v="               "/>
    <s v="12/21/18       "/>
    <x v="4"/>
    <x v="2"/>
  </r>
  <r>
    <x v="19"/>
    <s v="PR_US_OFF "/>
    <x v="15"/>
    <s v="Payroll                                           "/>
    <n v="396.08"/>
    <s v="               "/>
    <s v=""/>
    <s v=""/>
    <s v="               "/>
    <s v="01/04/19       "/>
    <x v="4"/>
    <x v="2"/>
  </r>
  <r>
    <x v="19"/>
    <s v="PR_US_ON  "/>
    <x v="15"/>
    <s v="Payroll                                           "/>
    <n v="21.51"/>
    <s v="               "/>
    <s v=""/>
    <s v=""/>
    <s v="               "/>
    <s v="01/04/19       "/>
    <x v="4"/>
    <x v="2"/>
  </r>
  <r>
    <x v="19"/>
    <s v="PR_US_OFF "/>
    <x v="16"/>
    <s v="Payroll                                           "/>
    <n v="13.29"/>
    <s v=""/>
    <s v=""/>
    <s v=""/>
    <s v=""/>
    <s v="01/18/19       "/>
    <x v="4"/>
    <x v="2"/>
  </r>
  <r>
    <x v="19"/>
    <s v="PR_US_ON  "/>
    <x v="16"/>
    <s v="Payroll                                           "/>
    <n v="268.91000000000003"/>
    <s v="               "/>
    <s v=""/>
    <s v=""/>
    <s v="               "/>
    <s v="01/18/19       "/>
    <x v="4"/>
    <x v="2"/>
  </r>
  <r>
    <x v="19"/>
    <s v="PR_US_OFF "/>
    <x v="18"/>
    <s v="Payroll                                           "/>
    <n v="7.25"/>
    <s v=""/>
    <s v=""/>
    <s v=""/>
    <s v=""/>
    <s v="02/15/19       "/>
    <x v="4"/>
    <x v="2"/>
  </r>
  <r>
    <x v="19"/>
    <s v="PR_US_ON  "/>
    <x v="18"/>
    <s v="Payroll                                           "/>
    <n v="74.849999999999994"/>
    <s v="               "/>
    <s v=""/>
    <s v=""/>
    <s v="               "/>
    <s v="02/15/19       "/>
    <x v="4"/>
    <x v="2"/>
  </r>
  <r>
    <x v="19"/>
    <s v="PR_US_OFF "/>
    <x v="19"/>
    <s v="Payroll                                           "/>
    <n v="232.89"/>
    <s v=""/>
    <s v=""/>
    <s v=""/>
    <s v=""/>
    <s v="03/01/19       "/>
    <x v="4"/>
    <x v="2"/>
  </r>
  <r>
    <x v="19"/>
    <s v="PR_US_ON  "/>
    <x v="19"/>
    <s v="Payroll                                           "/>
    <n v="558.71"/>
    <s v=""/>
    <s v=""/>
    <s v=""/>
    <s v=""/>
    <s v="03/01/19       "/>
    <x v="4"/>
    <x v="2"/>
  </r>
  <r>
    <x v="19"/>
    <s v="PR_US_OFF "/>
    <x v="20"/>
    <s v="Payroll                                           "/>
    <n v="162.76"/>
    <s v="               "/>
    <s v=""/>
    <s v=""/>
    <s v="               "/>
    <s v="03/15/19       "/>
    <x v="4"/>
    <x v="2"/>
  </r>
  <r>
    <x v="19"/>
    <s v="PR_US_ON  "/>
    <x v="20"/>
    <s v="Payroll                                           "/>
    <n v="733.77"/>
    <s v="               "/>
    <s v=""/>
    <s v=""/>
    <s v="               "/>
    <s v="03/15/19       "/>
    <x v="4"/>
    <x v="2"/>
  </r>
  <r>
    <x v="19"/>
    <s v="PR_US_OFF "/>
    <x v="21"/>
    <s v="Payroll                                           "/>
    <n v="44.11"/>
    <s v=""/>
    <s v=""/>
    <s v=""/>
    <s v=""/>
    <s v="03/29/19       "/>
    <x v="4"/>
    <x v="2"/>
  </r>
  <r>
    <x v="19"/>
    <s v="PR_US_ON  "/>
    <x v="21"/>
    <s v="Payroll                                           "/>
    <n v="505.13"/>
    <s v=""/>
    <s v=""/>
    <s v=""/>
    <s v=""/>
    <s v="03/29/19       "/>
    <x v="4"/>
    <x v="2"/>
  </r>
  <r>
    <x v="19"/>
    <s v="PR_US_OFF "/>
    <x v="22"/>
    <s v="Payroll                                           "/>
    <n v="450.35"/>
    <s v="               "/>
    <s v=""/>
    <s v=""/>
    <s v="               "/>
    <s v="04/12/19       "/>
    <x v="4"/>
    <x v="2"/>
  </r>
  <r>
    <x v="19"/>
    <s v="PR_US_ON  "/>
    <x v="22"/>
    <s v="Payroll                                           "/>
    <n v="4305.71"/>
    <s v="               "/>
    <s v=""/>
    <s v=""/>
    <s v="               "/>
    <s v="04/12/19       "/>
    <x v="4"/>
    <x v="2"/>
  </r>
  <r>
    <x v="19"/>
    <s v="PR_US_ON  "/>
    <x v="23"/>
    <s v="Payroll                                           "/>
    <n v="1469.08"/>
    <s v="               "/>
    <s v=""/>
    <s v=""/>
    <s v="               "/>
    <s v="04/26/19       "/>
    <x v="4"/>
    <x v="2"/>
  </r>
  <r>
    <x v="19"/>
    <s v="PR_US_OFF "/>
    <x v="24"/>
    <s v="Payroll                                           "/>
    <n v="530.67999999999995"/>
    <s v=""/>
    <s v=""/>
    <s v=""/>
    <s v=""/>
    <s v="05/10/19       "/>
    <x v="4"/>
    <x v="2"/>
  </r>
  <r>
    <x v="19"/>
    <s v="PR_US_ON  "/>
    <x v="24"/>
    <s v="Payroll                                           "/>
    <n v="3394.06"/>
    <s v="               "/>
    <s v=""/>
    <s v=""/>
    <s v="               "/>
    <s v="05/10/19       "/>
    <x v="4"/>
    <x v="2"/>
  </r>
  <r>
    <x v="20"/>
    <s v="PR_US_OFF "/>
    <x v="7"/>
    <s v="Fringe Benefits                                   "/>
    <n v="342.48"/>
    <s v="               "/>
    <s v=""/>
    <s v=""/>
    <s v="               "/>
    <s v="10/26/18       "/>
    <x v="4"/>
    <x v="3"/>
  </r>
  <r>
    <x v="20"/>
    <s v="PR_US_OFF "/>
    <x v="9"/>
    <s v="Fringe Benefits                                   "/>
    <n v="2364.6799999999998"/>
    <s v=""/>
    <s v=""/>
    <s v=""/>
    <s v=""/>
    <s v="11/09/18       "/>
    <x v="4"/>
    <x v="3"/>
  </r>
  <r>
    <x v="20"/>
    <s v="PR_US_OFF "/>
    <x v="11"/>
    <s v="Fringe Benefits                                   "/>
    <n v="1580.42"/>
    <s v=""/>
    <s v=""/>
    <s v=""/>
    <s v=""/>
    <s v="11/23/18       "/>
    <x v="4"/>
    <x v="3"/>
  </r>
  <r>
    <x v="20"/>
    <s v="PR_US_OFF "/>
    <x v="13"/>
    <s v="Fringe Benefits                                   "/>
    <n v="347.91"/>
    <s v=""/>
    <s v=""/>
    <s v=""/>
    <s v=""/>
    <s v="12/07/18       "/>
    <x v="4"/>
    <x v="3"/>
  </r>
  <r>
    <x v="20"/>
    <s v="PR_US_ON  "/>
    <x v="13"/>
    <s v="Fringe Benefits                                   "/>
    <n v="274.89999999999998"/>
    <s v="               "/>
    <s v=""/>
    <s v=""/>
    <s v="               "/>
    <s v="12/07/18       "/>
    <x v="4"/>
    <x v="3"/>
  </r>
  <r>
    <x v="20"/>
    <s v="PR_US_OFF "/>
    <x v="14"/>
    <s v="Fringe Benefits                                   "/>
    <n v="1298.3499999999999"/>
    <s v=""/>
    <s v=""/>
    <s v=""/>
    <s v=""/>
    <s v="12/21/18       "/>
    <x v="4"/>
    <x v="3"/>
  </r>
  <r>
    <x v="20"/>
    <s v="PR_US_ON  "/>
    <x v="14"/>
    <s v="Fringe Benefits                                   "/>
    <n v="417.39"/>
    <s v="               "/>
    <s v=""/>
    <s v=""/>
    <s v="               "/>
    <s v="12/21/18       "/>
    <x v="4"/>
    <x v="3"/>
  </r>
  <r>
    <x v="20"/>
    <s v="PR_US_OFF "/>
    <x v="15"/>
    <s v="Fringe Benefits                                   "/>
    <n v="222.48"/>
    <s v="               "/>
    <s v=""/>
    <s v=""/>
    <s v="               "/>
    <s v="01/04/19       "/>
    <x v="4"/>
    <x v="3"/>
  </r>
  <r>
    <x v="20"/>
    <s v="PR_US_ON  "/>
    <x v="15"/>
    <s v="Fringe Benefits                                   "/>
    <n v="12.08"/>
    <s v="               "/>
    <s v=""/>
    <s v=""/>
    <s v="               "/>
    <s v="01/04/19       "/>
    <x v="4"/>
    <x v="3"/>
  </r>
  <r>
    <x v="20"/>
    <s v="PR_US_OFF "/>
    <x v="16"/>
    <s v="Fringe Benefits                                   "/>
    <n v="7.47"/>
    <s v=""/>
    <s v=""/>
    <s v=""/>
    <s v=""/>
    <s v="01/18/19       "/>
    <x v="4"/>
    <x v="3"/>
  </r>
  <r>
    <x v="20"/>
    <s v="PR_US_ON  "/>
    <x v="16"/>
    <s v="Fringe Benefits                                   "/>
    <n v="151.05000000000001"/>
    <s v="               "/>
    <s v=""/>
    <s v=""/>
    <s v="               "/>
    <s v="01/18/19       "/>
    <x v="4"/>
    <x v="3"/>
  </r>
  <r>
    <x v="20"/>
    <s v="PR_US_OFF "/>
    <x v="18"/>
    <s v="Fringe Benefits                                   "/>
    <n v="4.07"/>
    <s v=""/>
    <s v=""/>
    <s v=""/>
    <s v=""/>
    <s v="02/15/19       "/>
    <x v="4"/>
    <x v="3"/>
  </r>
  <r>
    <x v="20"/>
    <s v="PR_US_ON  "/>
    <x v="18"/>
    <s v="Fringe Benefits                                   "/>
    <n v="42.04"/>
    <s v="               "/>
    <s v=""/>
    <s v=""/>
    <s v="               "/>
    <s v="02/15/19       "/>
    <x v="4"/>
    <x v="3"/>
  </r>
  <r>
    <x v="20"/>
    <s v="PR_US_OFF "/>
    <x v="19"/>
    <s v="Fringe Benefits                                   "/>
    <n v="130.81"/>
    <s v=""/>
    <s v=""/>
    <s v=""/>
    <s v=""/>
    <s v="03/01/19       "/>
    <x v="4"/>
    <x v="3"/>
  </r>
  <r>
    <x v="20"/>
    <s v="PR_US_ON  "/>
    <x v="19"/>
    <s v="Fringe Benefits                                   "/>
    <n v="313.83"/>
    <s v=""/>
    <s v=""/>
    <s v=""/>
    <s v=""/>
    <s v="03/01/19       "/>
    <x v="4"/>
    <x v="3"/>
  </r>
  <r>
    <x v="20"/>
    <s v="PR_US_OFF "/>
    <x v="20"/>
    <s v="Fringe Benefits                                   "/>
    <n v="91.42"/>
    <s v="               "/>
    <s v=""/>
    <s v=""/>
    <s v="               "/>
    <s v="03/15/19       "/>
    <x v="4"/>
    <x v="3"/>
  </r>
  <r>
    <x v="20"/>
    <s v="PR_US_ON  "/>
    <x v="20"/>
    <s v="Fringe Benefits                                   "/>
    <n v="412.16"/>
    <s v="               "/>
    <s v=""/>
    <s v=""/>
    <s v="               "/>
    <s v="03/15/19       "/>
    <x v="4"/>
    <x v="3"/>
  </r>
  <r>
    <x v="20"/>
    <s v="PR_US_OFF "/>
    <x v="21"/>
    <s v="Fringe Benefits                                   "/>
    <n v="24.78"/>
    <s v=""/>
    <s v=""/>
    <s v=""/>
    <s v=""/>
    <s v="03/29/19       "/>
    <x v="4"/>
    <x v="3"/>
  </r>
  <r>
    <x v="20"/>
    <s v="PR_US_ON  "/>
    <x v="21"/>
    <s v="Fringe Benefits                                   "/>
    <n v="283.73"/>
    <s v=""/>
    <s v=""/>
    <s v=""/>
    <s v=""/>
    <s v="03/29/19       "/>
    <x v="4"/>
    <x v="3"/>
  </r>
  <r>
    <x v="20"/>
    <s v="PR_US_OFF "/>
    <x v="22"/>
    <s v="Fringe Benefits                                   "/>
    <n v="252.96"/>
    <s v="               "/>
    <s v=""/>
    <s v=""/>
    <s v="               "/>
    <s v="04/12/19       "/>
    <x v="4"/>
    <x v="3"/>
  </r>
  <r>
    <x v="20"/>
    <s v="PR_US_ON  "/>
    <x v="22"/>
    <s v="Fringe Benefits                                   "/>
    <n v="2418.52"/>
    <s v="               "/>
    <s v=""/>
    <s v=""/>
    <s v="               "/>
    <s v="04/12/19       "/>
    <x v="4"/>
    <x v="3"/>
  </r>
  <r>
    <x v="20"/>
    <s v="PR_US_ON  "/>
    <x v="23"/>
    <s v="Fringe Benefits                                   "/>
    <n v="825.18"/>
    <s v="               "/>
    <s v=""/>
    <s v=""/>
    <s v="               "/>
    <s v="04/26/19       "/>
    <x v="4"/>
    <x v="3"/>
  </r>
  <r>
    <x v="20"/>
    <s v="PR_US_OFF "/>
    <x v="24"/>
    <s v="Fringe Benefits                                   "/>
    <n v="298.08"/>
    <s v=""/>
    <s v=""/>
    <s v=""/>
    <s v=""/>
    <s v="05/10/19       "/>
    <x v="4"/>
    <x v="3"/>
  </r>
  <r>
    <x v="20"/>
    <s v="PR_US_ON  "/>
    <x v="24"/>
    <s v="Fringe Benefits                                   "/>
    <n v="1906.44"/>
    <s v="               "/>
    <s v=""/>
    <s v=""/>
    <s v="               "/>
    <s v="05/10/19       "/>
    <x v="4"/>
    <x v="3"/>
  </r>
  <r>
    <x v="21"/>
    <s v="JV_CTIOII "/>
    <x v="50"/>
    <s v="AB57500:T83764 ROBERT NORRIS-ARRIENDO VEHICULO    "/>
    <n v="110.57"/>
    <s v="MAY #03 2019 CA"/>
    <s v=""/>
    <s v=""/>
    <s v=""/>
    <s v="05/14/19       "/>
    <x v="4"/>
    <x v="10"/>
  </r>
  <r>
    <x v="22"/>
    <s v="PR_US_ON  "/>
    <x v="9"/>
    <s v="Payroll                                           "/>
    <n v="26.25"/>
    <s v="               "/>
    <s v=""/>
    <s v=""/>
    <s v="               "/>
    <s v="11/09/18       "/>
    <x v="5"/>
    <x v="2"/>
  </r>
  <r>
    <x v="22"/>
    <s v="PR_US_ON  "/>
    <x v="11"/>
    <s v="Payroll                                           "/>
    <n v="184.01"/>
    <s v="               "/>
    <s v=""/>
    <s v=""/>
    <s v="               "/>
    <s v="11/23/18       "/>
    <x v="5"/>
    <x v="2"/>
  </r>
  <r>
    <x v="22"/>
    <s v="PR_US_ON  "/>
    <x v="13"/>
    <s v="Payroll                                           "/>
    <n v="985.54"/>
    <s v="               "/>
    <s v=""/>
    <s v=""/>
    <s v="               "/>
    <s v="12/07/18       "/>
    <x v="5"/>
    <x v="2"/>
  </r>
  <r>
    <x v="22"/>
    <s v="PR_US_ON  "/>
    <x v="14"/>
    <s v="Payroll                                           "/>
    <n v="1621.81"/>
    <s v="               "/>
    <s v=""/>
    <s v=""/>
    <s v="               "/>
    <s v="12/21/18       "/>
    <x v="5"/>
    <x v="2"/>
  </r>
  <r>
    <x v="22"/>
    <s v="PR_US_ON  "/>
    <x v="15"/>
    <s v="Payroll                                           "/>
    <n v="210.02"/>
    <s v="               "/>
    <s v=""/>
    <s v=""/>
    <s v="               "/>
    <s v="01/04/19       "/>
    <x v="5"/>
    <x v="2"/>
  </r>
  <r>
    <x v="22"/>
    <s v="PR_US_ON  "/>
    <x v="16"/>
    <s v="Payroll                                           "/>
    <n v="52.5"/>
    <s v="               "/>
    <s v=""/>
    <s v=""/>
    <s v="               "/>
    <s v="01/18/19       "/>
    <x v="5"/>
    <x v="2"/>
  </r>
  <r>
    <x v="22"/>
    <s v="PR_US_ON  "/>
    <x v="17"/>
    <s v="Payroll                                           "/>
    <n v="398.23"/>
    <s v="               "/>
    <s v=""/>
    <s v=""/>
    <s v="               "/>
    <s v="02/01/19       "/>
    <x v="5"/>
    <x v="2"/>
  </r>
  <r>
    <x v="22"/>
    <s v="PR_US_ON  "/>
    <x v="18"/>
    <s v="Payroll                                           "/>
    <n v="455.28"/>
    <s v="               "/>
    <s v=""/>
    <s v=""/>
    <s v="               "/>
    <s v="02/15/19       "/>
    <x v="5"/>
    <x v="2"/>
  </r>
  <r>
    <x v="22"/>
    <s v="PR_US_ON  "/>
    <x v="19"/>
    <s v="Payroll                                           "/>
    <n v="901.01"/>
    <s v=""/>
    <s v=""/>
    <s v=""/>
    <s v=""/>
    <s v="03/01/19       "/>
    <x v="5"/>
    <x v="2"/>
  </r>
  <r>
    <x v="22"/>
    <s v="PR_US_ON  "/>
    <x v="20"/>
    <s v="Payroll                                           "/>
    <n v="420.4"/>
    <s v="               "/>
    <s v=""/>
    <s v=""/>
    <s v="               "/>
    <s v="03/15/19       "/>
    <x v="5"/>
    <x v="2"/>
  </r>
  <r>
    <x v="22"/>
    <s v="PR_US_ON  "/>
    <x v="21"/>
    <s v="Payroll                                           "/>
    <n v="341.28"/>
    <s v=""/>
    <s v=""/>
    <s v=""/>
    <s v=""/>
    <s v="03/29/19       "/>
    <x v="5"/>
    <x v="2"/>
  </r>
  <r>
    <x v="22"/>
    <s v="PR_US_ON  "/>
    <x v="22"/>
    <s v="Payroll                                           "/>
    <n v="341.77"/>
    <s v="               "/>
    <s v=""/>
    <s v=""/>
    <s v="               "/>
    <s v="04/12/19       "/>
    <x v="5"/>
    <x v="2"/>
  </r>
  <r>
    <x v="22"/>
    <s v="PR_US_ON  "/>
    <x v="23"/>
    <s v="Payroll                                           "/>
    <n v="1588.62"/>
    <s v="               "/>
    <s v=""/>
    <s v=""/>
    <s v="               "/>
    <s v="04/26/19       "/>
    <x v="5"/>
    <x v="2"/>
  </r>
  <r>
    <x v="22"/>
    <s v="PR_US_ON  "/>
    <x v="24"/>
    <s v="Payroll                                           "/>
    <n v="1752.21"/>
    <s v="               "/>
    <s v=""/>
    <s v=""/>
    <s v="               "/>
    <s v="05/10/19       "/>
    <x v="5"/>
    <x v="2"/>
  </r>
  <r>
    <x v="23"/>
    <s v="PR_US_ON  "/>
    <x v="9"/>
    <s v="Fringe Benefits                                   "/>
    <n v="14.74"/>
    <s v="               "/>
    <s v=""/>
    <s v=""/>
    <s v="               "/>
    <s v="11/09/18       "/>
    <x v="5"/>
    <x v="3"/>
  </r>
  <r>
    <x v="23"/>
    <s v="PR_US_ON  "/>
    <x v="11"/>
    <s v="Fringe Benefits                                   "/>
    <n v="103.36"/>
    <s v="               "/>
    <s v=""/>
    <s v=""/>
    <s v="               "/>
    <s v="11/23/18       "/>
    <x v="5"/>
    <x v="3"/>
  </r>
  <r>
    <x v="23"/>
    <s v="PR_US_ON  "/>
    <x v="13"/>
    <s v="Fringe Benefits                                   "/>
    <n v="553.58000000000004"/>
    <s v="               "/>
    <s v=""/>
    <s v=""/>
    <s v="               "/>
    <s v="12/07/18       "/>
    <x v="5"/>
    <x v="3"/>
  </r>
  <r>
    <x v="23"/>
    <s v="PR_US_ON  "/>
    <x v="14"/>
    <s v="Fringe Benefits                                   "/>
    <n v="910.97"/>
    <s v="               "/>
    <s v=""/>
    <s v=""/>
    <s v="               "/>
    <s v="12/21/18       "/>
    <x v="5"/>
    <x v="3"/>
  </r>
  <r>
    <x v="23"/>
    <s v="PR_US_ON  "/>
    <x v="15"/>
    <s v="Fringe Benefits                                   "/>
    <n v="117.97"/>
    <s v="               "/>
    <s v=""/>
    <s v=""/>
    <s v="               "/>
    <s v="01/04/19       "/>
    <x v="5"/>
    <x v="3"/>
  </r>
  <r>
    <x v="23"/>
    <s v="PR_US_ON  "/>
    <x v="16"/>
    <s v="Fringe Benefits                                   "/>
    <n v="29.49"/>
    <s v="               "/>
    <s v=""/>
    <s v=""/>
    <s v="               "/>
    <s v="01/18/19       "/>
    <x v="5"/>
    <x v="3"/>
  </r>
  <r>
    <x v="23"/>
    <s v="PR_US_ON  "/>
    <x v="17"/>
    <s v="Fringe Benefits                                   "/>
    <n v="223.69"/>
    <s v="               "/>
    <s v=""/>
    <s v=""/>
    <s v="               "/>
    <s v="02/01/19       "/>
    <x v="5"/>
    <x v="3"/>
  </r>
  <r>
    <x v="23"/>
    <s v="PR_US_ON  "/>
    <x v="18"/>
    <s v="Fringe Benefits                                   "/>
    <n v="255.73"/>
    <s v="               "/>
    <s v=""/>
    <s v=""/>
    <s v="               "/>
    <s v="02/15/19       "/>
    <x v="5"/>
    <x v="3"/>
  </r>
  <r>
    <x v="23"/>
    <s v="PR_US_ON  "/>
    <x v="19"/>
    <s v="Fringe Benefits                                   "/>
    <n v="506.1"/>
    <s v=""/>
    <s v=""/>
    <s v=""/>
    <s v=""/>
    <s v="03/01/19       "/>
    <x v="5"/>
    <x v="3"/>
  </r>
  <r>
    <x v="23"/>
    <s v="PR_US_ON  "/>
    <x v="20"/>
    <s v="Fringe Benefits                                   "/>
    <n v="236.14"/>
    <s v="               "/>
    <s v=""/>
    <s v=""/>
    <s v="               "/>
    <s v="03/15/19       "/>
    <x v="5"/>
    <x v="3"/>
  </r>
  <r>
    <x v="23"/>
    <s v="PR_US_ON  "/>
    <x v="21"/>
    <s v="Fringe Benefits                                   "/>
    <n v="191.7"/>
    <s v=""/>
    <s v=""/>
    <s v=""/>
    <s v=""/>
    <s v="03/29/19       "/>
    <x v="5"/>
    <x v="3"/>
  </r>
  <r>
    <x v="23"/>
    <s v="PR_US_ON  "/>
    <x v="22"/>
    <s v="Fringe Benefits                                   "/>
    <n v="191.97"/>
    <s v="               "/>
    <s v=""/>
    <s v=""/>
    <s v="               "/>
    <s v="04/12/19       "/>
    <x v="5"/>
    <x v="3"/>
  </r>
  <r>
    <x v="23"/>
    <s v="PR_US_ON  "/>
    <x v="23"/>
    <s v="Fringe Benefits                                   "/>
    <n v="892.33"/>
    <s v="               "/>
    <s v=""/>
    <s v=""/>
    <s v="               "/>
    <s v="04/26/19       "/>
    <x v="5"/>
    <x v="3"/>
  </r>
  <r>
    <x v="23"/>
    <s v="PR_US_ON  "/>
    <x v="24"/>
    <s v="Fringe Benefits                                   "/>
    <n v="984.22"/>
    <s v="               "/>
    <s v=""/>
    <s v=""/>
    <s v="               "/>
    <s v="05/10/19       "/>
    <x v="5"/>
    <x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9">
  <r>
    <s v="G11000023000"/>
    <s v="JV_NSF_FND"/>
    <x v="0"/>
    <x v="0"/>
    <n v="12987060"/>
    <s v="1839225        "/>
    <s v="10/01/18       "/>
    <s v="Award Receivable - AST-1839225                    "/>
    <s v="5/20/2019 "/>
  </r>
  <r>
    <s v="G11000023000"/>
    <s v="JV_NSF_FND"/>
    <x v="1"/>
    <x v="1"/>
    <n v="-330.72"/>
    <s v=""/>
    <s v="10/19/18       "/>
    <s v="Award Receivable - AST-1839225                    "/>
    <s v="5/20/2019 "/>
  </r>
  <r>
    <s v="G11000023000"/>
    <s v="JV_NSF_FND"/>
    <x v="2"/>
    <x v="1"/>
    <n v="-11424.24"/>
    <s v=""/>
    <s v="10/30/18       "/>
    <s v="Award Receivable - AST-1839225                    "/>
    <s v="5/20/2019 "/>
  </r>
  <r>
    <s v="G11000023000"/>
    <s v="JV_NSF_FND"/>
    <x v="3"/>
    <x v="1"/>
    <n v="-18029.72"/>
    <s v=""/>
    <s v="11/13/18       "/>
    <s v="Award Receivable - AST-1839225                    "/>
    <s v="5/20/2019 "/>
  </r>
  <r>
    <s v="G11000023000"/>
    <s v="JV_NSF_FND"/>
    <x v="4"/>
    <x v="1"/>
    <n v="-25163.93"/>
    <s v=""/>
    <s v="11/27/18       "/>
    <s v="Award Receivable - AST-1839225                    "/>
    <s v="5/20/2019 "/>
  </r>
  <r>
    <s v="G11000023000"/>
    <s v="JV_NSF_FND"/>
    <x v="5"/>
    <x v="1"/>
    <n v="-2594"/>
    <s v=""/>
    <s v="11/30/18       "/>
    <s v="Award Receivable - AST-1839225                    "/>
    <s v="5/20/2019 "/>
  </r>
  <r>
    <s v="G11000023000"/>
    <s v="JV_NSF_FND"/>
    <x v="6"/>
    <x v="1"/>
    <n v="-4134.7299999999996"/>
    <s v="               "/>
    <s v="12/07/18       "/>
    <s v="Award Receivable - AST-1839225                    "/>
    <s v="5/20/2019 "/>
  </r>
  <r>
    <s v="G11000023000"/>
    <s v="JV_NSF_FND"/>
    <x v="7"/>
    <x v="1"/>
    <n v="-20313.3"/>
    <s v=""/>
    <s v="12/11/18       "/>
    <s v="Award Receivable - AST-1839225                    "/>
    <s v="5/20/2019 "/>
  </r>
  <r>
    <s v="G11000023000"/>
    <s v="JV_NSF_FND"/>
    <x v="8"/>
    <x v="1"/>
    <n v="-831.2"/>
    <s v=""/>
    <s v="12/14/18       "/>
    <s v="Award Receivable - AST-1839225                    "/>
    <s v="5/20/2019 "/>
  </r>
  <r>
    <s v="G11000023000"/>
    <s v="JV_NSF_FND"/>
    <x v="9"/>
    <x v="2"/>
    <n v="-139414"/>
    <s v="1839225        "/>
    <s v="01/16/19       "/>
    <s v="Award Receivable - AST-1839225                    "/>
    <s v="5/20/2019 "/>
  </r>
  <r>
    <s v="G11000023000"/>
    <s v="JV_NSF_FND"/>
    <x v="10"/>
    <x v="2"/>
    <n v="45192"/>
    <s v="1839225        "/>
    <s v="01/17/19       "/>
    <s v="Award Receivable - AST-1839225                    "/>
    <s v="5/20/2019 "/>
  </r>
  <r>
    <s v="G11000023000"/>
    <s v="JV_NSF_FND"/>
    <x v="11"/>
    <x v="1"/>
    <n v="-35213.269999999997"/>
    <s v=""/>
    <s v="02/26/19       "/>
    <s v="Award Receivable - AST-1839225                    "/>
    <s v="5/20/2019 "/>
  </r>
  <r>
    <s v="G11000023000"/>
    <s v="JV_NSF_FND"/>
    <x v="12"/>
    <x v="1"/>
    <n v="-25230.53"/>
    <s v=""/>
    <s v="03/01/19       "/>
    <s v="Award Receivable - AST-1839225                    "/>
    <s v="5/20/2019 "/>
  </r>
  <r>
    <s v="G11000023000"/>
    <s v="JV_NSF_FND"/>
    <x v="13"/>
    <x v="1"/>
    <n v="-10948.56"/>
    <s v=""/>
    <s v="03/05/19       "/>
    <s v="Award Receivable - AST-1839225                    "/>
    <s v="5/20/2019 "/>
  </r>
  <r>
    <s v="G11000023000"/>
    <s v="JV_NSF_FND"/>
    <x v="14"/>
    <x v="1"/>
    <n v="-1757.02"/>
    <s v=""/>
    <s v="03/08/19       "/>
    <s v="Award Receivable - AST-1839225                    "/>
    <s v="5/20/2019 "/>
  </r>
  <r>
    <s v="G11000023000"/>
    <s v="JV_NSF_FND"/>
    <x v="15"/>
    <x v="1"/>
    <n v="-2976.47"/>
    <s v=""/>
    <s v="03/12/19       "/>
    <s v="Award Receivable - AST-1839225                    "/>
    <s v="5/20/2019 "/>
  </r>
  <r>
    <s v="G11000023000"/>
    <s v="JV_NSF_FND"/>
    <x v="16"/>
    <x v="1"/>
    <n v="-30910.6"/>
    <s v="               "/>
    <s v="03/19/19       "/>
    <s v="Award Receivable - AST-1839225                    "/>
    <s v="5/20/2019 "/>
  </r>
  <r>
    <s v="G11000023000"/>
    <s v="JV_NSF_FND"/>
    <x v="17"/>
    <x v="1"/>
    <n v="-188.81"/>
    <s v=""/>
    <s v="03/22/19       "/>
    <s v="Award Receivable - AST-1839225                    "/>
    <s v="5/20/2019 "/>
  </r>
  <r>
    <s v="G11000023000"/>
    <s v="JV_NSF_FND"/>
    <x v="18"/>
    <x v="1"/>
    <n v="-6231.6"/>
    <s v=""/>
    <s v="03/26/19       "/>
    <s v="Award Receivable - AST-1839225                    "/>
    <s v="5/20/2019 "/>
  </r>
  <r>
    <s v="G11000023000"/>
    <s v="JV_NSF_FND"/>
    <x v="19"/>
    <x v="1"/>
    <n v="-497"/>
    <s v="               "/>
    <s v="03/29/19       "/>
    <s v="Award Receivable - AST-1839225                    "/>
    <s v="5/20/2019 "/>
  </r>
  <r>
    <s v="G11000023000"/>
    <s v="JV_NSF_FND"/>
    <x v="20"/>
    <x v="1"/>
    <n v="-1875"/>
    <s v=""/>
    <s v="04/09/19       "/>
    <s v="Award Receivable - AST-1839225                    "/>
    <s v="5/20/2019 "/>
  </r>
  <r>
    <s v="G11000023000"/>
    <s v="JV_NSF_FND"/>
    <x v="21"/>
    <x v="1"/>
    <n v="-38375.08"/>
    <s v=""/>
    <s v="04/16/19       "/>
    <s v="Award Receivable - AST-1839225                    "/>
    <s v="5/20/2019 "/>
  </r>
  <r>
    <s v="G11000023000"/>
    <s v="JV_NSF_FND"/>
    <x v="22"/>
    <x v="1"/>
    <n v="-50751.21"/>
    <s v=""/>
    <s v="04/18/19       "/>
    <s v="Award Receivable - AST-1839225                    "/>
    <s v="5/20/2019 "/>
  </r>
  <r>
    <s v="G11000023000"/>
    <s v="JV_NSF_FND"/>
    <x v="23"/>
    <x v="1"/>
    <n v="-3220.57"/>
    <s v=""/>
    <s v="04/30/19       "/>
    <s v="Award Receivable - AST-1839225                    "/>
    <s v="5/20/2019 "/>
  </r>
  <r>
    <s v="G11000023000"/>
    <s v="JV_NSF_FND"/>
    <x v="24"/>
    <x v="1"/>
    <n v="-41980.17"/>
    <s v=""/>
    <s v="05/03/19       "/>
    <s v="Award Receivable - AST-1839225                    "/>
    <s v="5/20/2019 "/>
  </r>
  <r>
    <s v="G11000023000"/>
    <s v="JV_NSF_FND"/>
    <x v="25"/>
    <x v="1"/>
    <n v="-1043.1199999999999"/>
    <s v=""/>
    <s v="05/07/19       "/>
    <s v="Award Receivable - AST-1839225                    "/>
    <s v="5/20/2019 "/>
  </r>
  <r>
    <s v="G11000023000"/>
    <s v="JV_NSF_FND"/>
    <x v="26"/>
    <x v="1"/>
    <n v="-1725"/>
    <s v=""/>
    <s v="05/09/19       "/>
    <s v="Award Receivable - AST-1839225                    "/>
    <s v="5/20/2019 "/>
  </r>
  <r>
    <s v="G11000023000"/>
    <s v="JV_NSF_FND"/>
    <x v="27"/>
    <x v="1"/>
    <n v="-51744.22"/>
    <s v=""/>
    <s v="05/14/19       "/>
    <s v="Award Receivable - AST-1839225                    "/>
    <s v="5/20/2019 "/>
  </r>
  <r>
    <s v="G11000023000"/>
    <s v="JV_NSF_FND"/>
    <x v="28"/>
    <x v="1"/>
    <n v="-9715.19"/>
    <s v=""/>
    <s v="05/17/19       "/>
    <s v="Award Receivable - AST-1839225                    "/>
    <s v="5/20/2019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5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14:I24" firstHeaderRow="1" firstDataRow="4" firstDataCol="1"/>
  <pivotFields count="14">
    <pivotField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7">
        <item x="3"/>
        <item x="2"/>
        <item x="0"/>
        <item x="1"/>
        <item x="5"/>
        <item x="4"/>
        <item t="default"/>
      </items>
    </pivotField>
    <pivotField showAll="0">
      <items count="15">
        <item x="0"/>
        <item x="1"/>
        <item x="6"/>
        <item x="9"/>
        <item x="11"/>
        <item x="12"/>
        <item x="5"/>
        <item x="4"/>
        <item x="13"/>
        <item x="10"/>
        <item x="3"/>
        <item x="2"/>
        <item x="7"/>
        <item x="8"/>
        <item t="default"/>
      </items>
    </pivotField>
    <pivotField axis="axisCol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showAll="0" defaultSubtotal="0">
      <items count="4">
        <item sd="0" x="0"/>
        <item sd="0" x="1"/>
        <item sd="0" x="2"/>
        <item sd="0" x="3"/>
      </items>
    </pivotField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3">
    <field x="13"/>
    <field x="12"/>
    <field x="2"/>
  </colFields>
  <colItems count="3">
    <i>
      <x v="1"/>
    </i>
    <i>
      <x v="2"/>
    </i>
    <i t="grand">
      <x/>
    </i>
  </colItems>
  <dataFields count="1">
    <dataField name="Sum of Amount" fld="4" baseField="11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4:D32" firstHeaderRow="1" firstDataRow="4" firstDataCol="1"/>
  <pivotFields count="14">
    <pivotField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15">
        <item x="0"/>
        <item x="1"/>
        <item x="6"/>
        <item x="9"/>
        <item x="11"/>
        <item x="12"/>
        <item x="5"/>
        <item x="4"/>
        <item x="13"/>
        <item x="10"/>
        <item x="3"/>
        <item x="2"/>
        <item x="7"/>
        <item x="8"/>
        <item t="default"/>
      </items>
    </pivotField>
    <pivotField axis="axisCol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showAll="0" defaultSubtotal="0">
      <items count="4">
        <item sd="0" x="0"/>
        <item sd="0" x="1"/>
        <item sd="0" x="2"/>
        <item sd="0" x="3"/>
      </items>
    </pivotField>
  </pivotFields>
  <rowFields count="1">
    <field x="1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3">
    <field x="13"/>
    <field x="12"/>
    <field x="2"/>
  </colFields>
  <colItems count="3">
    <i>
      <x v="1"/>
    </i>
    <i>
      <x v="2"/>
    </i>
    <i t="grand">
      <x/>
    </i>
  </colItems>
  <dataFields count="1">
    <dataField name="Sum of Amount" fld="4" baseField="11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7:B10" firstHeaderRow="1" firstDataRow="1" firstDataCol="1" rowPageCount="1" colPageCount="1"/>
  <pivotFields count="11"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4">
        <item h="1" x="0"/>
        <item x="1"/>
        <item x="2"/>
        <item t="default"/>
      </items>
    </pivotField>
    <pivotField dataField="1" numFmtId="40" showAll="0"/>
    <pivotField showAll="0"/>
    <pivotField showAll="0"/>
    <pivotField showAll="0"/>
    <pivotField showAll="0"/>
    <pivotField axis="axisRow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defaultSubtotal="0">
      <items count="4">
        <item sd="0" x="0"/>
        <item sd="0" x="1"/>
        <item sd="0" x="2"/>
        <item sd="0" x="3"/>
      </items>
    </pivotField>
  </pivotFields>
  <rowFields count="3">
    <field x="10"/>
    <field x="9"/>
    <field x="2"/>
  </rowFields>
  <rowItems count="3">
    <i>
      <x v="1"/>
    </i>
    <i>
      <x v="2"/>
    </i>
    <i t="grand">
      <x/>
    </i>
  </rowItems>
  <colItems count="1">
    <i/>
  </colItems>
  <pageFields count="1">
    <pageField fld="3" hier="-1"/>
  </pageFields>
  <dataFields count="1">
    <dataField name="Sum of Amount" fld="4" baseField="10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K3:L17" firstHeaderRow="1" firstDataRow="1" firstDataCol="1" rowPageCount="1" colPageCount="1"/>
  <pivotFields count="6">
    <pivotField showAll="0" defaultSubtotal="0"/>
    <pivotField axis="axisRow" numFmtId="14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Page" multipleItemSelectionAllowed="1" showAll="0" defaultSubtotal="0">
      <items count="3">
        <item h="1" x="0"/>
        <item x="1"/>
        <item x="2"/>
      </items>
    </pivotField>
    <pivotField dataField="1" numFmtId="40" showAll="0" defaultSubtotal="0"/>
    <pivotField axis="axisRow" showAll="0" defaultSubtotal="0">
      <items count="6">
        <item sd="0" x="0"/>
        <item x="1"/>
        <item x="2"/>
        <item sd="0" x="3"/>
        <item x="4"/>
        <item sd="0" x="5"/>
      </items>
    </pivotField>
    <pivotField axis="axisRow" showAll="0" defaultSubtotal="0">
      <items count="4">
        <item sd="0" x="0"/>
        <item x="1"/>
        <item x="2"/>
        <item sd="0" x="3"/>
      </items>
    </pivotField>
  </pivotFields>
  <rowFields count="3">
    <field x="5"/>
    <field x="4"/>
    <field x="1"/>
  </rowFields>
  <rowItems count="14">
    <i>
      <x v="1"/>
    </i>
    <i r="1">
      <x v="4"/>
    </i>
    <i r="2">
      <x v="10"/>
    </i>
    <i r="2">
      <x v="11"/>
    </i>
    <i r="2">
      <x v="12"/>
    </i>
    <i>
      <x v="2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t="grand">
      <x/>
    </i>
  </rowItems>
  <colItems count="1">
    <i/>
  </colItems>
  <pageFields count="1">
    <pageField fld="2" hier="-1"/>
  </pageFields>
  <dataFields count="1">
    <dataField name="Sum of Amount" fld="3" baseField="5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P2:Q5" firstHeaderRow="1" firstDataRow="1" firstDataCol="1"/>
  <pivotFields count="14"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defaultSubtotal="0">
      <items count="4">
        <item sd="0" x="0"/>
        <item sd="0" x="1"/>
        <item sd="0" x="2"/>
        <item sd="0" x="3"/>
      </items>
    </pivotField>
  </pivotFields>
  <rowFields count="3">
    <field x="13"/>
    <field x="12"/>
    <field x="2"/>
  </rowFields>
  <rowItems count="3">
    <i>
      <x v="1"/>
    </i>
    <i>
      <x v="2"/>
    </i>
    <i t="grand">
      <x/>
    </i>
  </rowItems>
  <colItems count="1">
    <i/>
  </colItems>
  <dataFields count="1">
    <dataField name="Sum of Amount" fld="4" baseField="13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4" workbookViewId="0">
      <selection activeCell="C5" sqref="C5"/>
    </sheetView>
    <sheetView workbookViewId="1">
      <selection activeCell="D6" sqref="D6"/>
    </sheetView>
  </sheetViews>
  <sheetFormatPr defaultRowHeight="14.4"/>
  <cols>
    <col min="1" max="1" width="35.6640625" customWidth="1"/>
    <col min="2" max="2" width="15.5546875" customWidth="1"/>
    <col min="3" max="4" width="10.77734375" customWidth="1"/>
    <col min="5" max="5" width="9" customWidth="1"/>
    <col min="6" max="6" width="36.6640625" customWidth="1"/>
    <col min="7" max="7" width="15.5546875" customWidth="1"/>
    <col min="8" max="10" width="10.77734375" customWidth="1"/>
    <col min="11" max="14" width="36.21875" bestFit="1" customWidth="1"/>
    <col min="15" max="15" width="10.77734375" bestFit="1" customWidth="1"/>
  </cols>
  <sheetData>
    <row r="1" spans="1:9">
      <c r="A1" s="19" t="s">
        <v>268</v>
      </c>
    </row>
    <row r="2" spans="1:9">
      <c r="A2" s="19" t="s">
        <v>269</v>
      </c>
    </row>
    <row r="3" spans="1:9">
      <c r="A3" s="19"/>
    </row>
    <row r="4" spans="1:9">
      <c r="A4" s="19" t="s">
        <v>270</v>
      </c>
    </row>
    <row r="5" spans="1:9">
      <c r="A5" s="6" t="s">
        <v>3</v>
      </c>
      <c r="B5" t="s">
        <v>70</v>
      </c>
    </row>
    <row r="7" spans="1:9">
      <c r="A7" s="6" t="s">
        <v>54</v>
      </c>
      <c r="B7" t="s">
        <v>69</v>
      </c>
    </row>
    <row r="8" spans="1:9">
      <c r="A8" s="7" t="s">
        <v>56</v>
      </c>
      <c r="B8" s="10">
        <v>-82821.84</v>
      </c>
    </row>
    <row r="9" spans="1:9">
      <c r="A9" s="7" t="s">
        <v>61</v>
      </c>
      <c r="B9" s="10">
        <v>-408605.42000000004</v>
      </c>
    </row>
    <row r="10" spans="1:9">
      <c r="A10" s="7" t="s">
        <v>55</v>
      </c>
      <c r="B10" s="10">
        <v>-491427.26</v>
      </c>
    </row>
    <row r="12" spans="1:9">
      <c r="A12" s="21" t="s">
        <v>272</v>
      </c>
      <c r="B12" s="20">
        <f>GETPIVOTDATA("Amount",$A$7)+GETPIVOTDATA("Amount",$A$14)</f>
        <v>110.56999999994878</v>
      </c>
    </row>
    <row r="14" spans="1:9">
      <c r="A14" s="6" t="s">
        <v>69</v>
      </c>
      <c r="B14" s="6" t="s">
        <v>271</v>
      </c>
      <c r="F14" s="6" t="s">
        <v>69</v>
      </c>
      <c r="G14" s="6" t="s">
        <v>271</v>
      </c>
    </row>
    <row r="15" spans="1:9">
      <c r="B15" t="s">
        <v>56</v>
      </c>
      <c r="C15" t="s">
        <v>61</v>
      </c>
      <c r="D15" t="s">
        <v>55</v>
      </c>
      <c r="G15" t="s">
        <v>56</v>
      </c>
      <c r="H15" t="s">
        <v>61</v>
      </c>
      <c r="I15" t="s">
        <v>55</v>
      </c>
    </row>
    <row r="17" spans="1:9">
      <c r="A17" s="6" t="s">
        <v>54</v>
      </c>
      <c r="F17" s="6" t="s">
        <v>54</v>
      </c>
    </row>
    <row r="18" spans="1:9">
      <c r="A18" s="7" t="s">
        <v>263</v>
      </c>
      <c r="B18" s="10">
        <v>6796.84</v>
      </c>
      <c r="C18" s="10">
        <v>14854.080000000002</v>
      </c>
      <c r="D18" s="10">
        <v>21650.920000000002</v>
      </c>
      <c r="F18" s="7" t="s">
        <v>99</v>
      </c>
      <c r="G18" s="10">
        <v>13343.62</v>
      </c>
      <c r="H18" s="10">
        <v>34996.479999999996</v>
      </c>
      <c r="I18" s="10">
        <v>48340.1</v>
      </c>
    </row>
    <row r="19" spans="1:9">
      <c r="A19" s="7" t="s">
        <v>257</v>
      </c>
      <c r="B19" s="10">
        <v>5043.6400000000003</v>
      </c>
      <c r="C19" s="10">
        <v>11022.560000000001</v>
      </c>
      <c r="D19" s="10">
        <v>16066.2</v>
      </c>
      <c r="F19" s="7" t="s">
        <v>152</v>
      </c>
      <c r="G19" s="10">
        <v>32674.459999999995</v>
      </c>
      <c r="H19" s="10">
        <v>168311.63999999998</v>
      </c>
      <c r="I19" s="10">
        <v>200986.09999999998</v>
      </c>
    </row>
    <row r="20" spans="1:9">
      <c r="A20" s="7" t="s">
        <v>198</v>
      </c>
      <c r="B20" s="10"/>
      <c r="C20" s="10">
        <v>425</v>
      </c>
      <c r="D20" s="10">
        <v>425</v>
      </c>
      <c r="F20" s="7" t="s">
        <v>258</v>
      </c>
      <c r="G20" s="10">
        <v>11840.48</v>
      </c>
      <c r="H20" s="10">
        <v>25876.640000000003</v>
      </c>
      <c r="I20" s="10">
        <v>37717.120000000003</v>
      </c>
    </row>
    <row r="21" spans="1:9">
      <c r="A21" s="7" t="s">
        <v>169</v>
      </c>
      <c r="B21" s="10">
        <v>831.2</v>
      </c>
      <c r="C21" s="10">
        <v>-831.2</v>
      </c>
      <c r="D21" s="10">
        <v>0</v>
      </c>
      <c r="F21" s="7" t="s">
        <v>175</v>
      </c>
      <c r="G21" s="10">
        <v>58202.74</v>
      </c>
      <c r="H21" s="10">
        <v>92701.359999999971</v>
      </c>
      <c r="I21" s="10">
        <v>150904.09999999998</v>
      </c>
    </row>
    <row r="22" spans="1:9">
      <c r="A22" s="7" t="s">
        <v>98</v>
      </c>
      <c r="B22" s="10"/>
      <c r="C22" s="10">
        <v>25235.27</v>
      </c>
      <c r="D22" s="10">
        <v>25235.27</v>
      </c>
      <c r="F22" s="7" t="s">
        <v>72</v>
      </c>
      <c r="G22" s="10">
        <v>4400.2599999999993</v>
      </c>
      <c r="H22" s="10">
        <v>10090.66</v>
      </c>
      <c r="I22" s="10">
        <v>14490.919999999998</v>
      </c>
    </row>
    <row r="23" spans="1:9">
      <c r="A23" s="7" t="s">
        <v>126</v>
      </c>
      <c r="B23" s="10"/>
      <c r="C23" s="10">
        <v>3865.9</v>
      </c>
      <c r="D23" s="10">
        <v>3865.9</v>
      </c>
      <c r="F23" s="7" t="s">
        <v>89</v>
      </c>
      <c r="G23" s="10">
        <v>18422.68</v>
      </c>
      <c r="H23" s="10">
        <v>20676.809999999998</v>
      </c>
      <c r="I23" s="10">
        <v>39099.49</v>
      </c>
    </row>
    <row r="24" spans="1:9">
      <c r="A24" s="7" t="s">
        <v>203</v>
      </c>
      <c r="B24" s="10"/>
      <c r="C24" s="10">
        <v>7819.59</v>
      </c>
      <c r="D24" s="10">
        <v>7819.59</v>
      </c>
      <c r="F24" s="7" t="s">
        <v>55</v>
      </c>
      <c r="G24" s="10">
        <v>138884.24</v>
      </c>
      <c r="H24" s="10">
        <v>352653.58999999997</v>
      </c>
      <c r="I24" s="10">
        <v>491537.82999999996</v>
      </c>
    </row>
    <row r="25" spans="1:9">
      <c r="A25" s="7" t="s">
        <v>220</v>
      </c>
      <c r="B25" s="10">
        <v>7046.91</v>
      </c>
      <c r="C25" s="10">
        <v>3861.5199999999995</v>
      </c>
      <c r="D25" s="10">
        <v>10908.43</v>
      </c>
    </row>
    <row r="26" spans="1:9">
      <c r="A26" s="7" t="s">
        <v>111</v>
      </c>
      <c r="B26" s="10"/>
      <c r="C26" s="10">
        <v>1795.2600000000002</v>
      </c>
      <c r="D26" s="10">
        <v>1795.2600000000002</v>
      </c>
    </row>
    <row r="27" spans="1:9">
      <c r="A27" s="7" t="s">
        <v>88</v>
      </c>
      <c r="B27" s="10"/>
      <c r="C27" s="10">
        <v>680.93000000000006</v>
      </c>
      <c r="D27" s="10">
        <v>680.93000000000006</v>
      </c>
    </row>
    <row r="28" spans="1:9">
      <c r="A28" s="7" t="s">
        <v>71</v>
      </c>
      <c r="B28" s="10">
        <v>42860.579999999994</v>
      </c>
      <c r="C28" s="10">
        <v>99455.070000000036</v>
      </c>
      <c r="D28" s="10">
        <v>142315.65000000002</v>
      </c>
    </row>
    <row r="29" spans="1:9">
      <c r="A29" s="7" t="s">
        <v>86</v>
      </c>
      <c r="B29" s="10">
        <v>76305.069999999992</v>
      </c>
      <c r="C29" s="10">
        <v>177060.80999999994</v>
      </c>
      <c r="D29" s="10">
        <v>253365.87999999995</v>
      </c>
    </row>
    <row r="30" spans="1:9">
      <c r="A30" s="7" t="s">
        <v>183</v>
      </c>
      <c r="B30" s="10"/>
      <c r="C30" s="10">
        <v>1177.2</v>
      </c>
      <c r="D30" s="10">
        <v>1177.2</v>
      </c>
    </row>
    <row r="31" spans="1:9">
      <c r="A31" s="7" t="s">
        <v>174</v>
      </c>
      <c r="B31" s="10"/>
      <c r="C31" s="10">
        <v>6231.6</v>
      </c>
      <c r="D31" s="10">
        <v>6231.6</v>
      </c>
    </row>
    <row r="32" spans="1:9">
      <c r="A32" s="7" t="s">
        <v>55</v>
      </c>
      <c r="B32" s="10">
        <v>138884.24</v>
      </c>
      <c r="C32" s="10">
        <v>352653.58999999997</v>
      </c>
      <c r="D32" s="10">
        <v>491537.82999999996</v>
      </c>
    </row>
  </sheetData>
  <hyperlinks>
    <hyperlink ref="A12" location="'Summary GEMMA'!E264" display="Expense over draws at 5/21/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workbookViewId="0"/>
    <sheetView tabSelected="1" workbookViewId="1"/>
  </sheetViews>
  <sheetFormatPr defaultRowHeight="14.4"/>
  <cols>
    <col min="1" max="1" width="13.33203125" bestFit="1" customWidth="1"/>
    <col min="2" max="2" width="11.33203125" bestFit="1" customWidth="1"/>
    <col min="3" max="3" width="10.5546875" bestFit="1" customWidth="1"/>
    <col min="4" max="4" width="18.109375" customWidth="1"/>
    <col min="5" max="5" width="13.6640625" style="4" bestFit="1" customWidth="1"/>
    <col min="6" max="6" width="11.5546875" bestFit="1" customWidth="1"/>
    <col min="7" max="7" width="11.6640625" bestFit="1" customWidth="1"/>
    <col min="8" max="8" width="37.21875" bestFit="1" customWidth="1"/>
    <col min="9" max="9" width="10.5546875" bestFit="1" customWidth="1"/>
    <col min="11" max="11" width="12.5546875" bestFit="1" customWidth="1"/>
    <col min="12" max="12" width="16.109375" bestFit="1" customWidth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9</v>
      </c>
      <c r="H1" s="2" t="s">
        <v>10</v>
      </c>
      <c r="I1" s="2" t="s">
        <v>12</v>
      </c>
      <c r="K1" s="6" t="s">
        <v>3</v>
      </c>
      <c r="L1" t="s">
        <v>70</v>
      </c>
    </row>
    <row r="2" spans="1:12">
      <c r="A2" t="s">
        <v>13</v>
      </c>
      <c r="B2" t="s">
        <v>14</v>
      </c>
      <c r="C2" s="1">
        <v>43374</v>
      </c>
      <c r="D2" t="s">
        <v>15</v>
      </c>
      <c r="E2" s="4">
        <v>12987060</v>
      </c>
      <c r="F2" t="s">
        <v>16</v>
      </c>
      <c r="G2" t="s">
        <v>18</v>
      </c>
      <c r="H2" t="s">
        <v>19</v>
      </c>
      <c r="I2" t="s">
        <v>20</v>
      </c>
    </row>
    <row r="3" spans="1:12">
      <c r="A3" t="s">
        <v>13</v>
      </c>
      <c r="B3" t="s">
        <v>14</v>
      </c>
      <c r="C3" s="1">
        <v>43392</v>
      </c>
      <c r="D3" t="s">
        <v>21</v>
      </c>
      <c r="E3" s="4">
        <v>-330.72</v>
      </c>
      <c r="F3" t="s">
        <v>17</v>
      </c>
      <c r="G3" t="s">
        <v>22</v>
      </c>
      <c r="H3" t="s">
        <v>19</v>
      </c>
      <c r="I3" t="s">
        <v>20</v>
      </c>
      <c r="K3" s="6" t="s">
        <v>54</v>
      </c>
      <c r="L3" t="s">
        <v>69</v>
      </c>
    </row>
    <row r="4" spans="1:12">
      <c r="A4" t="s">
        <v>13</v>
      </c>
      <c r="B4" t="s">
        <v>14</v>
      </c>
      <c r="C4" s="1">
        <v>43403</v>
      </c>
      <c r="D4" t="s">
        <v>21</v>
      </c>
      <c r="E4" s="4">
        <v>-11424.24</v>
      </c>
      <c r="F4" t="s">
        <v>17</v>
      </c>
      <c r="G4" t="s">
        <v>23</v>
      </c>
      <c r="H4" t="s">
        <v>19</v>
      </c>
      <c r="I4" t="s">
        <v>20</v>
      </c>
      <c r="K4" s="7" t="s">
        <v>56</v>
      </c>
      <c r="L4" s="10"/>
    </row>
    <row r="5" spans="1:12">
      <c r="A5" t="s">
        <v>13</v>
      </c>
      <c r="B5" t="s">
        <v>14</v>
      </c>
      <c r="C5" s="1">
        <v>43417</v>
      </c>
      <c r="D5" t="s">
        <v>21</v>
      </c>
      <c r="E5" s="4">
        <v>-18029.72</v>
      </c>
      <c r="F5" t="s">
        <v>17</v>
      </c>
      <c r="G5" t="s">
        <v>24</v>
      </c>
      <c r="H5" t="s">
        <v>19</v>
      </c>
      <c r="I5" t="s">
        <v>20</v>
      </c>
      <c r="K5" s="8" t="s">
        <v>57</v>
      </c>
      <c r="L5" s="10"/>
    </row>
    <row r="6" spans="1:12">
      <c r="A6" t="s">
        <v>13</v>
      </c>
      <c r="B6" t="s">
        <v>14</v>
      </c>
      <c r="C6" s="1">
        <v>43431</v>
      </c>
      <c r="D6" t="s">
        <v>21</v>
      </c>
      <c r="E6" s="4">
        <v>-25163.93</v>
      </c>
      <c r="F6" t="s">
        <v>17</v>
      </c>
      <c r="G6" t="s">
        <v>25</v>
      </c>
      <c r="H6" t="s">
        <v>19</v>
      </c>
      <c r="I6" t="s">
        <v>20</v>
      </c>
      <c r="K6" s="9" t="s">
        <v>58</v>
      </c>
      <c r="L6" s="10">
        <v>-11754.96</v>
      </c>
    </row>
    <row r="7" spans="1:12">
      <c r="A7" t="s">
        <v>13</v>
      </c>
      <c r="B7" t="s">
        <v>14</v>
      </c>
      <c r="C7" s="1">
        <v>43434</v>
      </c>
      <c r="D7" t="s">
        <v>21</v>
      </c>
      <c r="E7" s="4">
        <v>-2594</v>
      </c>
      <c r="F7" t="s">
        <v>17</v>
      </c>
      <c r="G7" t="s">
        <v>26</v>
      </c>
      <c r="H7" t="s">
        <v>19</v>
      </c>
      <c r="I7" t="s">
        <v>20</v>
      </c>
      <c r="K7" s="9" t="s">
        <v>59</v>
      </c>
      <c r="L7" s="10">
        <v>-45787.65</v>
      </c>
    </row>
    <row r="8" spans="1:12">
      <c r="A8" t="s">
        <v>13</v>
      </c>
      <c r="B8" t="s">
        <v>14</v>
      </c>
      <c r="C8" s="1">
        <v>43441</v>
      </c>
      <c r="D8" t="s">
        <v>21</v>
      </c>
      <c r="E8" s="4">
        <v>-4134.7299999999996</v>
      </c>
      <c r="F8" t="s">
        <v>27</v>
      </c>
      <c r="G8" t="s">
        <v>28</v>
      </c>
      <c r="H8" t="s">
        <v>19</v>
      </c>
      <c r="I8" t="s">
        <v>20</v>
      </c>
      <c r="K8" s="9" t="s">
        <v>60</v>
      </c>
      <c r="L8" s="10">
        <v>-25279.23</v>
      </c>
    </row>
    <row r="9" spans="1:12">
      <c r="A9" t="s">
        <v>13</v>
      </c>
      <c r="B9" t="s">
        <v>14</v>
      </c>
      <c r="C9" s="1">
        <v>43445</v>
      </c>
      <c r="D9" t="s">
        <v>21</v>
      </c>
      <c r="E9" s="4">
        <v>-20313.3</v>
      </c>
      <c r="F9" t="s">
        <v>17</v>
      </c>
      <c r="G9" t="s">
        <v>29</v>
      </c>
      <c r="H9" t="s">
        <v>19</v>
      </c>
      <c r="I9" t="s">
        <v>20</v>
      </c>
      <c r="K9" s="7" t="s">
        <v>61</v>
      </c>
      <c r="L9" s="10"/>
    </row>
    <row r="10" spans="1:12">
      <c r="A10" t="s">
        <v>13</v>
      </c>
      <c r="B10" t="s">
        <v>14</v>
      </c>
      <c r="C10" s="1">
        <v>43448</v>
      </c>
      <c r="D10" t="s">
        <v>21</v>
      </c>
      <c r="E10" s="4">
        <v>-831.2</v>
      </c>
      <c r="F10" t="s">
        <v>17</v>
      </c>
      <c r="G10" t="s">
        <v>30</v>
      </c>
      <c r="H10" t="s">
        <v>19</v>
      </c>
      <c r="I10" t="s">
        <v>20</v>
      </c>
      <c r="K10" s="8" t="s">
        <v>62</v>
      </c>
      <c r="L10" s="10"/>
    </row>
    <row r="11" spans="1:12">
      <c r="A11" t="s">
        <v>13</v>
      </c>
      <c r="B11" t="s">
        <v>14</v>
      </c>
      <c r="C11" s="1">
        <v>43481</v>
      </c>
      <c r="D11" t="s">
        <v>31</v>
      </c>
      <c r="E11" s="4">
        <v>-139414</v>
      </c>
      <c r="F11" t="s">
        <v>16</v>
      </c>
      <c r="G11" t="s">
        <v>32</v>
      </c>
      <c r="H11" t="s">
        <v>19</v>
      </c>
      <c r="I11" t="s">
        <v>20</v>
      </c>
      <c r="K11" s="9" t="s">
        <v>63</v>
      </c>
      <c r="L11" s="10">
        <v>-94222</v>
      </c>
    </row>
    <row r="12" spans="1:12">
      <c r="A12" t="s">
        <v>13</v>
      </c>
      <c r="B12" t="s">
        <v>14</v>
      </c>
      <c r="C12" s="1">
        <v>43482</v>
      </c>
      <c r="D12" t="s">
        <v>31</v>
      </c>
      <c r="E12" s="4">
        <v>45192</v>
      </c>
      <c r="F12" t="s">
        <v>16</v>
      </c>
      <c r="G12" t="s">
        <v>33</v>
      </c>
      <c r="H12" t="s">
        <v>19</v>
      </c>
      <c r="I12" t="s">
        <v>20</v>
      </c>
      <c r="K12" s="9" t="s">
        <v>64</v>
      </c>
      <c r="L12" s="10">
        <v>-35213.269999999997</v>
      </c>
    </row>
    <row r="13" spans="1:12">
      <c r="A13" t="s">
        <v>13</v>
      </c>
      <c r="B13" t="s">
        <v>14</v>
      </c>
      <c r="C13" s="1">
        <v>43522</v>
      </c>
      <c r="D13" t="s">
        <v>21</v>
      </c>
      <c r="E13" s="4">
        <v>-35213.269999999997</v>
      </c>
      <c r="F13" t="s">
        <v>17</v>
      </c>
      <c r="G13" t="s">
        <v>34</v>
      </c>
      <c r="H13" t="s">
        <v>19</v>
      </c>
      <c r="I13" t="s">
        <v>20</v>
      </c>
      <c r="K13" s="9" t="s">
        <v>65</v>
      </c>
      <c r="L13" s="10">
        <v>-78740.59</v>
      </c>
    </row>
    <row r="14" spans="1:12">
      <c r="A14" t="s">
        <v>13</v>
      </c>
      <c r="B14" t="s">
        <v>14</v>
      </c>
      <c r="C14" s="1">
        <v>43525</v>
      </c>
      <c r="D14" t="s">
        <v>21</v>
      </c>
      <c r="E14" s="4">
        <v>-25230.53</v>
      </c>
      <c r="F14" t="s">
        <v>17</v>
      </c>
      <c r="G14" t="s">
        <v>35</v>
      </c>
      <c r="H14" t="s">
        <v>19</v>
      </c>
      <c r="I14" t="s">
        <v>20</v>
      </c>
      <c r="K14" s="8" t="s">
        <v>66</v>
      </c>
      <c r="L14" s="10"/>
    </row>
    <row r="15" spans="1:12">
      <c r="A15" t="s">
        <v>13</v>
      </c>
      <c r="B15" t="s">
        <v>14</v>
      </c>
      <c r="C15" s="1">
        <v>43529</v>
      </c>
      <c r="D15" t="s">
        <v>21</v>
      </c>
      <c r="E15" s="4">
        <v>-10948.56</v>
      </c>
      <c r="F15" t="s">
        <v>17</v>
      </c>
      <c r="G15" t="s">
        <v>36</v>
      </c>
      <c r="H15" t="s">
        <v>19</v>
      </c>
      <c r="I15" t="s">
        <v>20</v>
      </c>
      <c r="K15" s="9" t="s">
        <v>67</v>
      </c>
      <c r="L15" s="10">
        <v>-94221.860000000015</v>
      </c>
    </row>
    <row r="16" spans="1:12">
      <c r="A16" t="s">
        <v>13</v>
      </c>
      <c r="B16" t="s">
        <v>14</v>
      </c>
      <c r="C16" s="1">
        <v>43532</v>
      </c>
      <c r="D16" t="s">
        <v>21</v>
      </c>
      <c r="E16" s="4">
        <v>-1757.02</v>
      </c>
      <c r="F16" t="s">
        <v>17</v>
      </c>
      <c r="G16" t="s">
        <v>37</v>
      </c>
      <c r="H16" t="s">
        <v>19</v>
      </c>
      <c r="I16" t="s">
        <v>20</v>
      </c>
      <c r="K16" s="9" t="s">
        <v>68</v>
      </c>
      <c r="L16" s="10">
        <v>-106207.70000000001</v>
      </c>
    </row>
    <row r="17" spans="1:12">
      <c r="A17" t="s">
        <v>13</v>
      </c>
      <c r="B17" t="s">
        <v>14</v>
      </c>
      <c r="C17" s="1">
        <v>43536</v>
      </c>
      <c r="D17" t="s">
        <v>21</v>
      </c>
      <c r="E17" s="4">
        <v>-2976.47</v>
      </c>
      <c r="F17" t="s">
        <v>17</v>
      </c>
      <c r="G17" t="s">
        <v>38</v>
      </c>
      <c r="H17" t="s">
        <v>19</v>
      </c>
      <c r="I17" t="s">
        <v>20</v>
      </c>
      <c r="K17" s="7" t="s">
        <v>55</v>
      </c>
      <c r="L17" s="10">
        <v>-491427.25999999995</v>
      </c>
    </row>
    <row r="18" spans="1:12">
      <c r="A18" t="s">
        <v>13</v>
      </c>
      <c r="B18" t="s">
        <v>14</v>
      </c>
      <c r="C18" s="1">
        <v>43543</v>
      </c>
      <c r="D18" t="s">
        <v>21</v>
      </c>
      <c r="E18" s="4">
        <v>-30910.6</v>
      </c>
      <c r="F18" t="s">
        <v>27</v>
      </c>
      <c r="G18" t="s">
        <v>39</v>
      </c>
      <c r="H18" t="s">
        <v>19</v>
      </c>
      <c r="I18" t="s">
        <v>20</v>
      </c>
    </row>
    <row r="19" spans="1:12">
      <c r="A19" t="s">
        <v>13</v>
      </c>
      <c r="B19" t="s">
        <v>14</v>
      </c>
      <c r="C19" s="1">
        <v>43546</v>
      </c>
      <c r="D19" t="s">
        <v>21</v>
      </c>
      <c r="E19" s="4">
        <v>-188.81</v>
      </c>
      <c r="F19" t="s">
        <v>17</v>
      </c>
      <c r="G19" t="s">
        <v>40</v>
      </c>
      <c r="H19" t="s">
        <v>19</v>
      </c>
      <c r="I19" t="s">
        <v>20</v>
      </c>
    </row>
    <row r="20" spans="1:12">
      <c r="A20" t="s">
        <v>13</v>
      </c>
      <c r="B20" t="s">
        <v>14</v>
      </c>
      <c r="C20" s="1">
        <v>43550</v>
      </c>
      <c r="D20" t="s">
        <v>21</v>
      </c>
      <c r="E20" s="4">
        <v>-6231.6</v>
      </c>
      <c r="F20" t="s">
        <v>17</v>
      </c>
      <c r="G20" t="s">
        <v>41</v>
      </c>
      <c r="H20" t="s">
        <v>19</v>
      </c>
      <c r="I20" t="s">
        <v>20</v>
      </c>
    </row>
    <row r="21" spans="1:12">
      <c r="A21" t="s">
        <v>13</v>
      </c>
      <c r="B21" t="s">
        <v>14</v>
      </c>
      <c r="C21" s="1">
        <v>43553</v>
      </c>
      <c r="D21" t="s">
        <v>21</v>
      </c>
      <c r="E21" s="4">
        <v>-497</v>
      </c>
      <c r="F21" t="s">
        <v>27</v>
      </c>
      <c r="G21" t="s">
        <v>42</v>
      </c>
      <c r="H21" t="s">
        <v>19</v>
      </c>
      <c r="I21" t="s">
        <v>20</v>
      </c>
    </row>
    <row r="22" spans="1:12">
      <c r="A22" t="s">
        <v>13</v>
      </c>
      <c r="B22" t="s">
        <v>14</v>
      </c>
      <c r="C22" s="1">
        <v>43564</v>
      </c>
      <c r="D22" t="s">
        <v>21</v>
      </c>
      <c r="E22" s="4">
        <v>-1875</v>
      </c>
      <c r="F22" t="s">
        <v>17</v>
      </c>
      <c r="G22" t="s">
        <v>43</v>
      </c>
      <c r="H22" t="s">
        <v>19</v>
      </c>
      <c r="I22" t="s">
        <v>20</v>
      </c>
    </row>
    <row r="23" spans="1:12">
      <c r="A23" t="s">
        <v>13</v>
      </c>
      <c r="B23" t="s">
        <v>14</v>
      </c>
      <c r="C23" s="1">
        <v>43571</v>
      </c>
      <c r="D23" t="s">
        <v>21</v>
      </c>
      <c r="E23" s="4">
        <v>-38375.08</v>
      </c>
      <c r="F23" t="s">
        <v>17</v>
      </c>
      <c r="G23" t="s">
        <v>44</v>
      </c>
      <c r="H23" t="s">
        <v>19</v>
      </c>
      <c r="I23" t="s">
        <v>20</v>
      </c>
    </row>
    <row r="24" spans="1:12">
      <c r="A24" t="s">
        <v>13</v>
      </c>
      <c r="B24" t="s">
        <v>14</v>
      </c>
      <c r="C24" s="1">
        <v>43573</v>
      </c>
      <c r="D24" t="s">
        <v>21</v>
      </c>
      <c r="E24" s="4">
        <v>-50751.21</v>
      </c>
      <c r="F24" t="s">
        <v>17</v>
      </c>
      <c r="G24" t="s">
        <v>45</v>
      </c>
      <c r="H24" t="s">
        <v>19</v>
      </c>
      <c r="I24" t="s">
        <v>20</v>
      </c>
    </row>
    <row r="25" spans="1:12">
      <c r="A25" t="s">
        <v>13</v>
      </c>
      <c r="B25" t="s">
        <v>14</v>
      </c>
      <c r="C25" s="1">
        <v>43585</v>
      </c>
      <c r="D25" t="s">
        <v>21</v>
      </c>
      <c r="E25" s="4">
        <v>-3220.57</v>
      </c>
      <c r="F25" t="s">
        <v>17</v>
      </c>
      <c r="G25" t="s">
        <v>46</v>
      </c>
      <c r="H25" t="s">
        <v>19</v>
      </c>
      <c r="I25" t="s">
        <v>20</v>
      </c>
    </row>
    <row r="26" spans="1:12">
      <c r="A26" t="s">
        <v>13</v>
      </c>
      <c r="B26" t="s">
        <v>14</v>
      </c>
      <c r="C26" s="1">
        <v>43588</v>
      </c>
      <c r="D26" t="s">
        <v>21</v>
      </c>
      <c r="E26" s="4">
        <v>-41980.17</v>
      </c>
      <c r="F26" t="s">
        <v>17</v>
      </c>
      <c r="G26" t="s">
        <v>47</v>
      </c>
      <c r="H26" t="s">
        <v>19</v>
      </c>
      <c r="I26" t="s">
        <v>20</v>
      </c>
    </row>
    <row r="27" spans="1:12">
      <c r="A27" t="s">
        <v>13</v>
      </c>
      <c r="B27" t="s">
        <v>14</v>
      </c>
      <c r="C27" s="1">
        <v>43592</v>
      </c>
      <c r="D27" t="s">
        <v>21</v>
      </c>
      <c r="E27" s="4">
        <v>-1043.1199999999999</v>
      </c>
      <c r="F27" t="s">
        <v>17</v>
      </c>
      <c r="G27" t="s">
        <v>48</v>
      </c>
      <c r="H27" t="s">
        <v>19</v>
      </c>
      <c r="I27" t="s">
        <v>20</v>
      </c>
    </row>
    <row r="28" spans="1:12">
      <c r="A28" t="s">
        <v>13</v>
      </c>
      <c r="B28" t="s">
        <v>14</v>
      </c>
      <c r="C28" s="1">
        <v>43594</v>
      </c>
      <c r="D28" t="s">
        <v>21</v>
      </c>
      <c r="E28" s="4">
        <v>-1725</v>
      </c>
      <c r="F28" t="s">
        <v>17</v>
      </c>
      <c r="G28" t="s">
        <v>49</v>
      </c>
      <c r="H28" t="s">
        <v>19</v>
      </c>
      <c r="I28" t="s">
        <v>20</v>
      </c>
    </row>
    <row r="29" spans="1:12">
      <c r="A29" t="s">
        <v>13</v>
      </c>
      <c r="B29" t="s">
        <v>14</v>
      </c>
      <c r="C29" s="1">
        <v>43599</v>
      </c>
      <c r="D29" t="s">
        <v>21</v>
      </c>
      <c r="E29" s="4">
        <v>-51744.22</v>
      </c>
      <c r="F29" t="s">
        <v>17</v>
      </c>
      <c r="G29" t="s">
        <v>50</v>
      </c>
      <c r="H29" t="s">
        <v>19</v>
      </c>
      <c r="I29" t="s">
        <v>20</v>
      </c>
    </row>
    <row r="30" spans="1:12">
      <c r="A30" t="s">
        <v>13</v>
      </c>
      <c r="B30" t="s">
        <v>14</v>
      </c>
      <c r="C30" s="1">
        <v>43602</v>
      </c>
      <c r="D30" t="s">
        <v>21</v>
      </c>
      <c r="E30" s="4">
        <v>-9715.19</v>
      </c>
      <c r="F30" t="s">
        <v>17</v>
      </c>
      <c r="G30" t="s">
        <v>51</v>
      </c>
      <c r="H30" t="s">
        <v>19</v>
      </c>
      <c r="I30" t="s">
        <v>20</v>
      </c>
    </row>
    <row r="31" spans="1:12">
      <c r="C31" s="1"/>
    </row>
    <row r="32" spans="1:12">
      <c r="C32" s="5" t="s">
        <v>52</v>
      </c>
      <c r="E32" s="4">
        <f>SUM(E2:E31)</f>
        <v>12495632.739999998</v>
      </c>
    </row>
    <row r="33" spans="3:5">
      <c r="C33" s="5" t="s">
        <v>53</v>
      </c>
      <c r="E33" s="4">
        <f>SUM(E3:E30)</f>
        <v>-491427.25999999995</v>
      </c>
    </row>
    <row r="34" spans="3:5">
      <c r="C34" s="1"/>
    </row>
    <row r="35" spans="3:5">
      <c r="C35" s="1"/>
    </row>
    <row r="36" spans="3:5">
      <c r="C36" s="1"/>
    </row>
    <row r="37" spans="3:5">
      <c r="C37" s="1"/>
    </row>
    <row r="38" spans="3:5">
      <c r="C38" s="1"/>
    </row>
    <row r="39" spans="3:5">
      <c r="C39" s="1"/>
    </row>
    <row r="40" spans="3:5">
      <c r="C40" s="1"/>
    </row>
    <row r="41" spans="3:5">
      <c r="C41" s="1"/>
    </row>
    <row r="42" spans="3:5">
      <c r="C42" s="1"/>
    </row>
    <row r="43" spans="3:5">
      <c r="C43" s="1"/>
    </row>
    <row r="44" spans="3:5">
      <c r="C44" s="1"/>
    </row>
    <row r="45" spans="3:5">
      <c r="C45" s="1"/>
    </row>
    <row r="46" spans="3:5">
      <c r="C46" s="1"/>
    </row>
    <row r="47" spans="3:5">
      <c r="C47" s="1"/>
    </row>
    <row r="48" spans="3:5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1"/>
  <sheetViews>
    <sheetView workbookViewId="0">
      <selection activeCell="A3" sqref="A3"/>
    </sheetView>
    <sheetView topLeftCell="A241" workbookViewId="1">
      <selection activeCell="G251" sqref="G251"/>
    </sheetView>
  </sheetViews>
  <sheetFormatPr defaultRowHeight="12"/>
  <cols>
    <col min="1" max="15" width="8.88671875" style="12"/>
    <col min="16" max="16" width="12.5546875" style="12" bestFit="1" customWidth="1"/>
    <col min="17" max="17" width="14.44140625" style="12" bestFit="1" customWidth="1"/>
    <col min="18" max="16384" width="8.88671875" style="12"/>
  </cols>
  <sheetData>
    <row r="1" spans="1:18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</row>
    <row r="2" spans="1:18" ht="14.4">
      <c r="A2" s="12" t="s">
        <v>266</v>
      </c>
      <c r="B2" s="12" t="s">
        <v>265</v>
      </c>
      <c r="C2" s="13">
        <v>43465</v>
      </c>
      <c r="D2" s="12" t="s">
        <v>264</v>
      </c>
      <c r="E2" s="12">
        <v>6796.84</v>
      </c>
      <c r="F2" s="12" t="s">
        <v>27</v>
      </c>
      <c r="G2" s="12" t="s">
        <v>17</v>
      </c>
      <c r="H2" s="12" t="s">
        <v>17</v>
      </c>
      <c r="I2" s="12" t="s">
        <v>27</v>
      </c>
      <c r="J2" s="12" t="s">
        <v>262</v>
      </c>
      <c r="K2" s="12" t="s">
        <v>258</v>
      </c>
      <c r="L2" s="12" t="s">
        <v>263</v>
      </c>
      <c r="P2" s="6" t="s">
        <v>54</v>
      </c>
      <c r="Q2" t="s">
        <v>69</v>
      </c>
      <c r="R2"/>
    </row>
    <row r="3" spans="1:18" ht="14.4">
      <c r="A3" s="12" t="s">
        <v>266</v>
      </c>
      <c r="B3" s="12" t="s">
        <v>265</v>
      </c>
      <c r="C3" s="13">
        <v>43496</v>
      </c>
      <c r="D3" s="12" t="s">
        <v>264</v>
      </c>
      <c r="E3" s="12">
        <v>1645.73</v>
      </c>
      <c r="F3" s="12" t="s">
        <v>27</v>
      </c>
      <c r="G3" s="12" t="s">
        <v>17</v>
      </c>
      <c r="H3" s="12" t="s">
        <v>17</v>
      </c>
      <c r="I3" s="12" t="s">
        <v>27</v>
      </c>
      <c r="J3" s="12" t="s">
        <v>123</v>
      </c>
      <c r="K3" s="12" t="s">
        <v>258</v>
      </c>
      <c r="L3" s="12" t="s">
        <v>263</v>
      </c>
      <c r="P3" s="7" t="s">
        <v>56</v>
      </c>
      <c r="Q3" s="10">
        <v>138884.23999999996</v>
      </c>
      <c r="R3"/>
    </row>
    <row r="4" spans="1:18" ht="14.4">
      <c r="A4" s="12" t="s">
        <v>266</v>
      </c>
      <c r="B4" s="12" t="s">
        <v>265</v>
      </c>
      <c r="C4" s="13">
        <v>43524</v>
      </c>
      <c r="D4" s="12" t="s">
        <v>264</v>
      </c>
      <c r="E4" s="12">
        <v>2896.28</v>
      </c>
      <c r="F4" s="12" t="s">
        <v>27</v>
      </c>
      <c r="G4" s="12" t="s">
        <v>17</v>
      </c>
      <c r="H4" s="12" t="s">
        <v>17</v>
      </c>
      <c r="I4" s="12" t="s">
        <v>27</v>
      </c>
      <c r="J4" s="12" t="s">
        <v>158</v>
      </c>
      <c r="K4" s="12" t="s">
        <v>258</v>
      </c>
      <c r="L4" s="12" t="s">
        <v>263</v>
      </c>
      <c r="P4" s="7" t="s">
        <v>61</v>
      </c>
      <c r="Q4" s="10">
        <v>352653.59</v>
      </c>
      <c r="R4"/>
    </row>
    <row r="5" spans="1:18" ht="14.4">
      <c r="A5" s="12" t="s">
        <v>266</v>
      </c>
      <c r="B5" s="12" t="s">
        <v>265</v>
      </c>
      <c r="C5" s="13">
        <v>43555</v>
      </c>
      <c r="D5" s="12" t="s">
        <v>264</v>
      </c>
      <c r="E5" s="12">
        <v>5210.1899999999996</v>
      </c>
      <c r="F5" s="12" t="s">
        <v>27</v>
      </c>
      <c r="G5" s="12" t="s">
        <v>17</v>
      </c>
      <c r="H5" s="12" t="s">
        <v>17</v>
      </c>
      <c r="I5" s="12" t="s">
        <v>27</v>
      </c>
      <c r="J5" s="12" t="s">
        <v>156</v>
      </c>
      <c r="K5" s="12" t="s">
        <v>258</v>
      </c>
      <c r="L5" s="12" t="s">
        <v>263</v>
      </c>
      <c r="P5" s="7" t="s">
        <v>55</v>
      </c>
      <c r="Q5" s="10">
        <v>491537.82999999996</v>
      </c>
      <c r="R5"/>
    </row>
    <row r="6" spans="1:18" ht="14.4">
      <c r="A6" s="12" t="s">
        <v>266</v>
      </c>
      <c r="B6" s="12" t="s">
        <v>265</v>
      </c>
      <c r="C6" s="13">
        <v>43585</v>
      </c>
      <c r="D6" s="12" t="s">
        <v>264</v>
      </c>
      <c r="E6" s="12">
        <v>5101.88</v>
      </c>
      <c r="F6" s="12" t="s">
        <v>27</v>
      </c>
      <c r="G6" s="12" t="s">
        <v>17</v>
      </c>
      <c r="H6" s="12" t="s">
        <v>17</v>
      </c>
      <c r="I6" s="12" t="s">
        <v>27</v>
      </c>
      <c r="J6" s="12" t="s">
        <v>46</v>
      </c>
      <c r="K6" s="12" t="s">
        <v>258</v>
      </c>
      <c r="L6" s="12" t="s">
        <v>263</v>
      </c>
      <c r="P6"/>
      <c r="Q6"/>
      <c r="R6"/>
    </row>
    <row r="7" spans="1:18" ht="14.4">
      <c r="A7" s="12" t="s">
        <v>261</v>
      </c>
      <c r="B7" s="12" t="s">
        <v>260</v>
      </c>
      <c r="C7" s="13">
        <v>43465</v>
      </c>
      <c r="D7" s="12" t="s">
        <v>259</v>
      </c>
      <c r="E7" s="12">
        <v>5043.6400000000003</v>
      </c>
      <c r="F7" s="12" t="s">
        <v>27</v>
      </c>
      <c r="G7" s="12" t="s">
        <v>17</v>
      </c>
      <c r="H7" s="12" t="s">
        <v>17</v>
      </c>
      <c r="I7" s="12" t="s">
        <v>27</v>
      </c>
      <c r="J7" s="12" t="s">
        <v>262</v>
      </c>
      <c r="K7" s="12" t="s">
        <v>258</v>
      </c>
      <c r="L7" s="12" t="s">
        <v>257</v>
      </c>
      <c r="P7"/>
      <c r="Q7" s="14">
        <v>-491427.25999999995</v>
      </c>
      <c r="R7"/>
    </row>
    <row r="8" spans="1:18" ht="14.4">
      <c r="A8" s="12" t="s">
        <v>261</v>
      </c>
      <c r="B8" s="12" t="s">
        <v>260</v>
      </c>
      <c r="C8" s="13">
        <v>43496</v>
      </c>
      <c r="D8" s="12" t="s">
        <v>259</v>
      </c>
      <c r="E8" s="12">
        <v>1221.22</v>
      </c>
      <c r="F8" s="12" t="s">
        <v>27</v>
      </c>
      <c r="G8" s="12" t="s">
        <v>17</v>
      </c>
      <c r="H8" s="12" t="s">
        <v>17</v>
      </c>
      <c r="I8" s="12" t="s">
        <v>27</v>
      </c>
      <c r="J8" s="12" t="s">
        <v>123</v>
      </c>
      <c r="K8" s="12" t="s">
        <v>258</v>
      </c>
      <c r="L8" s="12" t="s">
        <v>257</v>
      </c>
      <c r="P8"/>
      <c r="Q8"/>
      <c r="R8"/>
    </row>
    <row r="9" spans="1:18" ht="14.4">
      <c r="A9" s="12" t="s">
        <v>261</v>
      </c>
      <c r="B9" s="12" t="s">
        <v>260</v>
      </c>
      <c r="C9" s="13">
        <v>43524</v>
      </c>
      <c r="D9" s="12" t="s">
        <v>259</v>
      </c>
      <c r="E9" s="12">
        <v>2149.21</v>
      </c>
      <c r="F9" s="12" t="s">
        <v>27</v>
      </c>
      <c r="G9" s="12" t="s">
        <v>17</v>
      </c>
      <c r="H9" s="12" t="s">
        <v>17</v>
      </c>
      <c r="I9" s="12" t="s">
        <v>27</v>
      </c>
      <c r="J9" s="12" t="s">
        <v>158</v>
      </c>
      <c r="K9" s="12" t="s">
        <v>258</v>
      </c>
      <c r="L9" s="12" t="s">
        <v>257</v>
      </c>
      <c r="P9" s="17" t="s">
        <v>267</v>
      </c>
      <c r="Q9" s="18">
        <f>GETPIVOTDATA("Amount",$P$2)+Q7</f>
        <v>110.57000000000698</v>
      </c>
      <c r="R9"/>
    </row>
    <row r="10" spans="1:18" ht="14.4">
      <c r="A10" s="12" t="s">
        <v>261</v>
      </c>
      <c r="B10" s="12" t="s">
        <v>260</v>
      </c>
      <c r="C10" s="13">
        <v>43555</v>
      </c>
      <c r="D10" s="12" t="s">
        <v>259</v>
      </c>
      <c r="E10" s="12">
        <v>3866.25</v>
      </c>
      <c r="F10" s="12" t="s">
        <v>27</v>
      </c>
      <c r="G10" s="12" t="s">
        <v>17</v>
      </c>
      <c r="H10" s="12" t="s">
        <v>17</v>
      </c>
      <c r="I10" s="12" t="s">
        <v>27</v>
      </c>
      <c r="J10" s="12" t="s">
        <v>156</v>
      </c>
      <c r="K10" s="12" t="s">
        <v>258</v>
      </c>
      <c r="L10" s="12" t="s">
        <v>257</v>
      </c>
      <c r="P10"/>
      <c r="Q10"/>
      <c r="R10"/>
    </row>
    <row r="11" spans="1:18" ht="14.4">
      <c r="A11" s="12" t="s">
        <v>261</v>
      </c>
      <c r="B11" s="12" t="s">
        <v>260</v>
      </c>
      <c r="C11" s="13">
        <v>43585</v>
      </c>
      <c r="D11" s="12" t="s">
        <v>259</v>
      </c>
      <c r="E11" s="12">
        <v>3785.88</v>
      </c>
      <c r="F11" s="12" t="s">
        <v>27</v>
      </c>
      <c r="G11" s="12" t="s">
        <v>17</v>
      </c>
      <c r="H11" s="12" t="s">
        <v>17</v>
      </c>
      <c r="I11" s="12" t="s">
        <v>27</v>
      </c>
      <c r="J11" s="12" t="s">
        <v>46</v>
      </c>
      <c r="K11" s="12" t="s">
        <v>258</v>
      </c>
      <c r="L11" s="12" t="s">
        <v>257</v>
      </c>
      <c r="P11"/>
      <c r="Q11"/>
      <c r="R11"/>
    </row>
    <row r="12" spans="1:18" ht="14.4">
      <c r="A12" s="12" t="s">
        <v>256</v>
      </c>
      <c r="B12" s="12" t="s">
        <v>95</v>
      </c>
      <c r="C12" s="13">
        <v>43385</v>
      </c>
      <c r="D12" s="12" t="s">
        <v>86</v>
      </c>
      <c r="E12" s="12">
        <v>39.56</v>
      </c>
      <c r="F12" s="12" t="s">
        <v>27</v>
      </c>
      <c r="G12" s="12" t="s">
        <v>17</v>
      </c>
      <c r="H12" s="12" t="s">
        <v>17</v>
      </c>
      <c r="I12" s="12" t="s">
        <v>27</v>
      </c>
      <c r="J12" s="12" t="s">
        <v>255</v>
      </c>
      <c r="K12" s="12" t="s">
        <v>175</v>
      </c>
      <c r="L12" s="12" t="s">
        <v>86</v>
      </c>
      <c r="P12"/>
      <c r="Q12"/>
      <c r="R12"/>
    </row>
    <row r="13" spans="1:18" ht="14.4">
      <c r="A13" s="12" t="s">
        <v>256</v>
      </c>
      <c r="B13" s="12" t="s">
        <v>74</v>
      </c>
      <c r="C13" s="13">
        <v>43385</v>
      </c>
      <c r="D13" s="12" t="s">
        <v>86</v>
      </c>
      <c r="E13" s="12">
        <v>172.21</v>
      </c>
      <c r="F13" s="12" t="s">
        <v>17</v>
      </c>
      <c r="G13" s="12" t="s">
        <v>17</v>
      </c>
      <c r="H13" s="12" t="s">
        <v>17</v>
      </c>
      <c r="I13" s="12" t="s">
        <v>17</v>
      </c>
      <c r="J13" s="12" t="s">
        <v>255</v>
      </c>
      <c r="K13" s="12" t="s">
        <v>175</v>
      </c>
      <c r="L13" s="12" t="s">
        <v>86</v>
      </c>
      <c r="P13"/>
      <c r="Q13"/>
      <c r="R13"/>
    </row>
    <row r="14" spans="1:18" ht="14.4">
      <c r="A14" s="12" t="s">
        <v>256</v>
      </c>
      <c r="B14" s="12" t="s">
        <v>74</v>
      </c>
      <c r="C14" s="13">
        <v>43392</v>
      </c>
      <c r="D14" s="12" t="s">
        <v>86</v>
      </c>
      <c r="E14" s="12">
        <v>1176.7</v>
      </c>
      <c r="F14" s="12" t="s">
        <v>27</v>
      </c>
      <c r="G14" s="12" t="s">
        <v>17</v>
      </c>
      <c r="H14" s="12" t="s">
        <v>17</v>
      </c>
      <c r="I14" s="12" t="s">
        <v>27</v>
      </c>
      <c r="J14" s="12" t="s">
        <v>22</v>
      </c>
      <c r="K14" s="12" t="s">
        <v>175</v>
      </c>
      <c r="L14" s="12" t="s">
        <v>86</v>
      </c>
      <c r="P14"/>
      <c r="Q14"/>
      <c r="R14"/>
    </row>
    <row r="15" spans="1:18" ht="14.4">
      <c r="A15" s="12" t="s">
        <v>256</v>
      </c>
      <c r="B15" s="12" t="s">
        <v>95</v>
      </c>
      <c r="C15" s="13">
        <v>43399</v>
      </c>
      <c r="D15" s="12" t="s">
        <v>86</v>
      </c>
      <c r="E15" s="12">
        <v>200.06</v>
      </c>
      <c r="F15" s="12" t="s">
        <v>27</v>
      </c>
      <c r="G15" s="12" t="s">
        <v>17</v>
      </c>
      <c r="H15" s="12" t="s">
        <v>17</v>
      </c>
      <c r="I15" s="12" t="s">
        <v>27</v>
      </c>
      <c r="J15" s="12" t="s">
        <v>96</v>
      </c>
      <c r="K15" s="12" t="s">
        <v>175</v>
      </c>
      <c r="L15" s="12" t="s">
        <v>86</v>
      </c>
      <c r="P15"/>
      <c r="Q15"/>
      <c r="R15"/>
    </row>
    <row r="16" spans="1:18" ht="14.4">
      <c r="A16" s="12" t="s">
        <v>256</v>
      </c>
      <c r="B16" s="12" t="s">
        <v>74</v>
      </c>
      <c r="C16" s="13">
        <v>43399</v>
      </c>
      <c r="D16" s="12" t="s">
        <v>86</v>
      </c>
      <c r="E16" s="12">
        <v>3155.81</v>
      </c>
      <c r="F16" s="12" t="s">
        <v>27</v>
      </c>
      <c r="G16" s="12" t="s">
        <v>17</v>
      </c>
      <c r="H16" s="12" t="s">
        <v>17</v>
      </c>
      <c r="I16" s="12" t="s">
        <v>27</v>
      </c>
      <c r="J16" s="12" t="s">
        <v>96</v>
      </c>
      <c r="K16" s="12" t="s">
        <v>175</v>
      </c>
      <c r="L16" s="12" t="s">
        <v>86</v>
      </c>
      <c r="P16"/>
      <c r="Q16"/>
      <c r="R16"/>
    </row>
    <row r="17" spans="1:18" ht="14.4">
      <c r="A17" s="12" t="s">
        <v>256</v>
      </c>
      <c r="B17" s="12" t="s">
        <v>74</v>
      </c>
      <c r="C17" s="13">
        <v>43406</v>
      </c>
      <c r="D17" s="12" t="s">
        <v>86</v>
      </c>
      <c r="E17" s="12">
        <v>420.25</v>
      </c>
      <c r="F17" s="12" t="s">
        <v>27</v>
      </c>
      <c r="G17" s="12" t="s">
        <v>17</v>
      </c>
      <c r="H17" s="12" t="s">
        <v>17</v>
      </c>
      <c r="I17" s="12" t="s">
        <v>27</v>
      </c>
      <c r="J17" s="12" t="s">
        <v>254</v>
      </c>
      <c r="K17" s="12" t="s">
        <v>175</v>
      </c>
      <c r="L17" s="12" t="s">
        <v>86</v>
      </c>
      <c r="P17"/>
      <c r="Q17"/>
      <c r="R17"/>
    </row>
    <row r="18" spans="1:18" ht="14.4">
      <c r="A18" s="12" t="s">
        <v>256</v>
      </c>
      <c r="B18" s="12" t="s">
        <v>95</v>
      </c>
      <c r="C18" s="13">
        <v>43413</v>
      </c>
      <c r="D18" s="12" t="s">
        <v>86</v>
      </c>
      <c r="E18" s="12">
        <v>133.68</v>
      </c>
      <c r="F18" s="12" t="s">
        <v>17</v>
      </c>
      <c r="G18" s="12" t="s">
        <v>17</v>
      </c>
      <c r="H18" s="12" t="s">
        <v>17</v>
      </c>
      <c r="I18" s="12" t="s">
        <v>17</v>
      </c>
      <c r="J18" s="12" t="s">
        <v>85</v>
      </c>
      <c r="K18" s="12" t="s">
        <v>175</v>
      </c>
      <c r="L18" s="12" t="s">
        <v>86</v>
      </c>
      <c r="P18"/>
      <c r="Q18"/>
      <c r="R18"/>
    </row>
    <row r="19" spans="1:18" ht="14.4">
      <c r="A19" s="12" t="s">
        <v>256</v>
      </c>
      <c r="B19" s="12" t="s">
        <v>74</v>
      </c>
      <c r="C19" s="13">
        <v>43413</v>
      </c>
      <c r="D19" s="12" t="s">
        <v>86</v>
      </c>
      <c r="E19" s="12">
        <v>3990.47</v>
      </c>
      <c r="F19" s="12" t="s">
        <v>27</v>
      </c>
      <c r="G19" s="12" t="s">
        <v>17</v>
      </c>
      <c r="H19" s="12" t="s">
        <v>17</v>
      </c>
      <c r="I19" s="12" t="s">
        <v>27</v>
      </c>
      <c r="J19" s="12" t="s">
        <v>85</v>
      </c>
      <c r="K19" s="12" t="s">
        <v>175</v>
      </c>
      <c r="L19" s="12" t="s">
        <v>86</v>
      </c>
      <c r="P19"/>
      <c r="Q19"/>
      <c r="R19"/>
    </row>
    <row r="20" spans="1:18" ht="14.4">
      <c r="A20" s="12" t="s">
        <v>256</v>
      </c>
      <c r="B20" s="12" t="s">
        <v>74</v>
      </c>
      <c r="C20" s="13">
        <v>43420</v>
      </c>
      <c r="D20" s="12" t="s">
        <v>86</v>
      </c>
      <c r="E20" s="12">
        <v>2857.7</v>
      </c>
      <c r="F20" s="12" t="s">
        <v>27</v>
      </c>
      <c r="G20" s="12" t="s">
        <v>17</v>
      </c>
      <c r="H20" s="12" t="s">
        <v>17</v>
      </c>
      <c r="I20" s="12" t="s">
        <v>27</v>
      </c>
      <c r="J20" s="12" t="s">
        <v>253</v>
      </c>
      <c r="K20" s="12" t="s">
        <v>175</v>
      </c>
      <c r="L20" s="12" t="s">
        <v>86</v>
      </c>
      <c r="P20"/>
    </row>
    <row r="21" spans="1:18" ht="14.4">
      <c r="A21" s="12" t="s">
        <v>256</v>
      </c>
      <c r="B21" s="12" t="s">
        <v>95</v>
      </c>
      <c r="C21" s="13">
        <v>43427</v>
      </c>
      <c r="D21" s="12" t="s">
        <v>86</v>
      </c>
      <c r="E21" s="12">
        <v>79.569999999999993</v>
      </c>
      <c r="F21" s="12" t="s">
        <v>17</v>
      </c>
      <c r="G21" s="12" t="s">
        <v>17</v>
      </c>
      <c r="H21" s="12" t="s">
        <v>17</v>
      </c>
      <c r="I21" s="12" t="s">
        <v>17</v>
      </c>
      <c r="J21" s="12" t="s">
        <v>84</v>
      </c>
      <c r="K21" s="12" t="s">
        <v>175</v>
      </c>
      <c r="L21" s="12" t="s">
        <v>86</v>
      </c>
      <c r="P21"/>
    </row>
    <row r="22" spans="1:18" ht="14.4">
      <c r="A22" s="12" t="s">
        <v>256</v>
      </c>
      <c r="B22" s="12" t="s">
        <v>74</v>
      </c>
      <c r="C22" s="13">
        <v>43427</v>
      </c>
      <c r="D22" s="12" t="s">
        <v>86</v>
      </c>
      <c r="E22" s="12">
        <v>4371.5600000000004</v>
      </c>
      <c r="F22" s="12" t="s">
        <v>27</v>
      </c>
      <c r="G22" s="12" t="s">
        <v>17</v>
      </c>
      <c r="H22" s="12" t="s">
        <v>17</v>
      </c>
      <c r="I22" s="12" t="s">
        <v>27</v>
      </c>
      <c r="J22" s="12" t="s">
        <v>84</v>
      </c>
      <c r="K22" s="12" t="s">
        <v>175</v>
      </c>
      <c r="L22" s="12" t="s">
        <v>86</v>
      </c>
      <c r="P22"/>
    </row>
    <row r="23" spans="1:18" ht="14.4">
      <c r="A23" s="12" t="s">
        <v>256</v>
      </c>
      <c r="B23" s="12" t="s">
        <v>74</v>
      </c>
      <c r="C23" s="13">
        <v>43434</v>
      </c>
      <c r="D23" s="12" t="s">
        <v>86</v>
      </c>
      <c r="E23" s="12">
        <v>2647.58</v>
      </c>
      <c r="F23" s="12" t="s">
        <v>27</v>
      </c>
      <c r="G23" s="12" t="s">
        <v>17</v>
      </c>
      <c r="H23" s="12" t="s">
        <v>17</v>
      </c>
      <c r="I23" s="12" t="s">
        <v>27</v>
      </c>
      <c r="J23" s="12" t="s">
        <v>26</v>
      </c>
      <c r="K23" s="12" t="s">
        <v>175</v>
      </c>
      <c r="L23" s="12" t="s">
        <v>86</v>
      </c>
      <c r="P23"/>
    </row>
    <row r="24" spans="1:18" ht="14.4">
      <c r="A24" s="12" t="s">
        <v>256</v>
      </c>
      <c r="B24" s="12" t="s">
        <v>95</v>
      </c>
      <c r="C24" s="13">
        <v>43441</v>
      </c>
      <c r="D24" s="12" t="s">
        <v>86</v>
      </c>
      <c r="E24" s="12">
        <v>35.47</v>
      </c>
      <c r="F24" s="12" t="s">
        <v>17</v>
      </c>
      <c r="G24" s="12" t="s">
        <v>17</v>
      </c>
      <c r="H24" s="12" t="s">
        <v>17</v>
      </c>
      <c r="I24" s="12" t="s">
        <v>17</v>
      </c>
      <c r="J24" s="12" t="s">
        <v>28</v>
      </c>
      <c r="K24" s="12" t="s">
        <v>175</v>
      </c>
      <c r="L24" s="12" t="s">
        <v>86</v>
      </c>
      <c r="P24"/>
    </row>
    <row r="25" spans="1:18" ht="14.4">
      <c r="A25" s="12" t="s">
        <v>256</v>
      </c>
      <c r="B25" s="12" t="s">
        <v>74</v>
      </c>
      <c r="C25" s="13">
        <v>43441</v>
      </c>
      <c r="D25" s="12" t="s">
        <v>86</v>
      </c>
      <c r="E25" s="12">
        <v>1946.62</v>
      </c>
      <c r="F25" s="12" t="s">
        <v>27</v>
      </c>
      <c r="G25" s="12" t="s">
        <v>17</v>
      </c>
      <c r="H25" s="12" t="s">
        <v>17</v>
      </c>
      <c r="I25" s="12" t="s">
        <v>27</v>
      </c>
      <c r="J25" s="12" t="s">
        <v>28</v>
      </c>
      <c r="K25" s="12" t="s">
        <v>175</v>
      </c>
      <c r="L25" s="12" t="s">
        <v>86</v>
      </c>
      <c r="P25"/>
    </row>
    <row r="26" spans="1:18" ht="14.4">
      <c r="A26" s="12" t="s">
        <v>256</v>
      </c>
      <c r="B26" s="12" t="s">
        <v>74</v>
      </c>
      <c r="C26" s="13">
        <v>43455</v>
      </c>
      <c r="D26" s="12" t="s">
        <v>86</v>
      </c>
      <c r="E26" s="12">
        <v>11529.26</v>
      </c>
      <c r="F26" s="12" t="s">
        <v>27</v>
      </c>
      <c r="G26" s="12" t="s">
        <v>17</v>
      </c>
      <c r="H26" s="12" t="s">
        <v>17</v>
      </c>
      <c r="I26" s="12" t="s">
        <v>27</v>
      </c>
      <c r="J26" s="12" t="s">
        <v>83</v>
      </c>
      <c r="K26" s="12" t="s">
        <v>175</v>
      </c>
      <c r="L26" s="12" t="s">
        <v>86</v>
      </c>
      <c r="P26"/>
    </row>
    <row r="27" spans="1:18" ht="14.4">
      <c r="A27" s="12" t="s">
        <v>256</v>
      </c>
      <c r="B27" s="12" t="s">
        <v>95</v>
      </c>
      <c r="C27" s="13">
        <v>43469</v>
      </c>
      <c r="D27" s="12" t="s">
        <v>86</v>
      </c>
      <c r="E27" s="12">
        <v>38.65</v>
      </c>
      <c r="F27" s="12" t="s">
        <v>27</v>
      </c>
      <c r="G27" s="12" t="s">
        <v>17</v>
      </c>
      <c r="H27" s="12" t="s">
        <v>17</v>
      </c>
      <c r="I27" s="12" t="s">
        <v>27</v>
      </c>
      <c r="J27" s="12" t="s">
        <v>82</v>
      </c>
      <c r="K27" s="12" t="s">
        <v>175</v>
      </c>
      <c r="L27" s="12" t="s">
        <v>86</v>
      </c>
      <c r="P27"/>
    </row>
    <row r="28" spans="1:18" ht="14.4">
      <c r="A28" s="12" t="s">
        <v>256</v>
      </c>
      <c r="B28" s="12" t="s">
        <v>74</v>
      </c>
      <c r="C28" s="13">
        <v>43469</v>
      </c>
      <c r="D28" s="12" t="s">
        <v>86</v>
      </c>
      <c r="E28" s="12">
        <v>6145.79</v>
      </c>
      <c r="F28" s="12" t="s">
        <v>27</v>
      </c>
      <c r="G28" s="12" t="s">
        <v>17</v>
      </c>
      <c r="H28" s="12" t="s">
        <v>17</v>
      </c>
      <c r="I28" s="12" t="s">
        <v>27</v>
      </c>
      <c r="J28" s="12" t="s">
        <v>82</v>
      </c>
      <c r="K28" s="12" t="s">
        <v>175</v>
      </c>
      <c r="L28" s="12" t="s">
        <v>86</v>
      </c>
      <c r="P28"/>
    </row>
    <row r="29" spans="1:18" ht="14.4">
      <c r="A29" s="12" t="s">
        <v>256</v>
      </c>
      <c r="B29" s="12" t="s">
        <v>74</v>
      </c>
      <c r="C29" s="13">
        <v>43483</v>
      </c>
      <c r="D29" s="12" t="s">
        <v>86</v>
      </c>
      <c r="E29" s="12">
        <v>5195.42</v>
      </c>
      <c r="F29" s="12" t="s">
        <v>27</v>
      </c>
      <c r="G29" s="12" t="s">
        <v>17</v>
      </c>
      <c r="H29" s="12" t="s">
        <v>17</v>
      </c>
      <c r="I29" s="12" t="s">
        <v>27</v>
      </c>
      <c r="J29" s="12" t="s">
        <v>81</v>
      </c>
      <c r="K29" s="12" t="s">
        <v>175</v>
      </c>
      <c r="L29" s="12" t="s">
        <v>86</v>
      </c>
      <c r="P29"/>
    </row>
    <row r="30" spans="1:18" ht="14.4">
      <c r="A30" s="12" t="s">
        <v>256</v>
      </c>
      <c r="B30" s="12" t="s">
        <v>74</v>
      </c>
      <c r="C30" s="13">
        <v>43497</v>
      </c>
      <c r="D30" s="12" t="s">
        <v>86</v>
      </c>
      <c r="E30" s="12">
        <v>4971.3599999999997</v>
      </c>
      <c r="F30" s="12" t="s">
        <v>27</v>
      </c>
      <c r="G30" s="12" t="s">
        <v>17</v>
      </c>
      <c r="H30" s="12" t="s">
        <v>17</v>
      </c>
      <c r="I30" s="12" t="s">
        <v>27</v>
      </c>
      <c r="J30" s="12" t="s">
        <v>80</v>
      </c>
      <c r="K30" s="12" t="s">
        <v>175</v>
      </c>
      <c r="L30" s="12" t="s">
        <v>86</v>
      </c>
      <c r="P30"/>
    </row>
    <row r="31" spans="1:18" ht="14.4">
      <c r="A31" s="12" t="s">
        <v>256</v>
      </c>
      <c r="B31" s="12" t="s">
        <v>74</v>
      </c>
      <c r="C31" s="13">
        <v>43511</v>
      </c>
      <c r="D31" s="12" t="s">
        <v>86</v>
      </c>
      <c r="E31" s="12">
        <v>4643.59</v>
      </c>
      <c r="F31" s="12" t="s">
        <v>27</v>
      </c>
      <c r="G31" s="12" t="s">
        <v>17</v>
      </c>
      <c r="H31" s="12" t="s">
        <v>17</v>
      </c>
      <c r="I31" s="12" t="s">
        <v>27</v>
      </c>
      <c r="J31" s="12" t="s">
        <v>79</v>
      </c>
      <c r="K31" s="12" t="s">
        <v>175</v>
      </c>
      <c r="L31" s="12" t="s">
        <v>86</v>
      </c>
      <c r="P31"/>
    </row>
    <row r="32" spans="1:18" ht="14.4">
      <c r="A32" s="12" t="s">
        <v>256</v>
      </c>
      <c r="B32" s="12" t="s">
        <v>74</v>
      </c>
      <c r="C32" s="13">
        <v>43525</v>
      </c>
      <c r="D32" s="12" t="s">
        <v>86</v>
      </c>
      <c r="E32" s="12">
        <v>3693.17</v>
      </c>
      <c r="F32" s="12" t="s">
        <v>17</v>
      </c>
      <c r="G32" s="12" t="s">
        <v>17</v>
      </c>
      <c r="H32" s="12" t="s">
        <v>17</v>
      </c>
      <c r="I32" s="12" t="s">
        <v>17</v>
      </c>
      <c r="J32" s="12" t="s">
        <v>35</v>
      </c>
      <c r="K32" s="12" t="s">
        <v>175</v>
      </c>
      <c r="L32" s="12" t="s">
        <v>86</v>
      </c>
      <c r="P32"/>
    </row>
    <row r="33" spans="1:16" ht="14.4">
      <c r="A33" s="12" t="s">
        <v>256</v>
      </c>
      <c r="B33" s="12" t="s">
        <v>74</v>
      </c>
      <c r="C33" s="13">
        <v>43539</v>
      </c>
      <c r="D33" s="12" t="s">
        <v>86</v>
      </c>
      <c r="E33" s="12">
        <v>4415.3900000000003</v>
      </c>
      <c r="F33" s="12" t="s">
        <v>27</v>
      </c>
      <c r="G33" s="12" t="s">
        <v>17</v>
      </c>
      <c r="H33" s="12" t="s">
        <v>17</v>
      </c>
      <c r="I33" s="12" t="s">
        <v>27</v>
      </c>
      <c r="J33" s="12" t="s">
        <v>78</v>
      </c>
      <c r="K33" s="12" t="s">
        <v>175</v>
      </c>
      <c r="L33" s="12" t="s">
        <v>86</v>
      </c>
      <c r="P33"/>
    </row>
    <row r="34" spans="1:16" ht="14.4">
      <c r="A34" s="12" t="s">
        <v>256</v>
      </c>
      <c r="B34" s="12" t="s">
        <v>74</v>
      </c>
      <c r="C34" s="13">
        <v>43553</v>
      </c>
      <c r="D34" s="12" t="s">
        <v>86</v>
      </c>
      <c r="E34" s="12">
        <v>4419.1400000000003</v>
      </c>
      <c r="F34" s="12" t="s">
        <v>17</v>
      </c>
      <c r="G34" s="12" t="s">
        <v>17</v>
      </c>
      <c r="H34" s="12" t="s">
        <v>17</v>
      </c>
      <c r="I34" s="12" t="s">
        <v>17</v>
      </c>
      <c r="J34" s="12" t="s">
        <v>42</v>
      </c>
      <c r="K34" s="12" t="s">
        <v>175</v>
      </c>
      <c r="L34" s="12" t="s">
        <v>86</v>
      </c>
      <c r="P34"/>
    </row>
    <row r="35" spans="1:16" ht="14.4">
      <c r="A35" s="12" t="s">
        <v>256</v>
      </c>
      <c r="B35" s="12" t="s">
        <v>74</v>
      </c>
      <c r="C35" s="13">
        <v>43567</v>
      </c>
      <c r="D35" s="12" t="s">
        <v>86</v>
      </c>
      <c r="E35" s="12">
        <v>3993.66</v>
      </c>
      <c r="F35" s="12" t="s">
        <v>27</v>
      </c>
      <c r="G35" s="12" t="s">
        <v>17</v>
      </c>
      <c r="H35" s="12" t="s">
        <v>17</v>
      </c>
      <c r="I35" s="12" t="s">
        <v>27</v>
      </c>
      <c r="J35" s="12" t="s">
        <v>77</v>
      </c>
      <c r="K35" s="12" t="s">
        <v>175</v>
      </c>
      <c r="L35" s="12" t="s">
        <v>86</v>
      </c>
      <c r="P35"/>
    </row>
    <row r="36" spans="1:16" ht="14.4">
      <c r="A36" s="12" t="s">
        <v>256</v>
      </c>
      <c r="B36" s="12" t="s">
        <v>74</v>
      </c>
      <c r="C36" s="13">
        <v>43581</v>
      </c>
      <c r="D36" s="12" t="s">
        <v>86</v>
      </c>
      <c r="E36" s="12">
        <v>4983.3100000000004</v>
      </c>
      <c r="F36" s="12" t="s">
        <v>27</v>
      </c>
      <c r="G36" s="12" t="s">
        <v>17</v>
      </c>
      <c r="H36" s="12" t="s">
        <v>17</v>
      </c>
      <c r="I36" s="12" t="s">
        <v>27</v>
      </c>
      <c r="J36" s="12" t="s">
        <v>76</v>
      </c>
      <c r="K36" s="12" t="s">
        <v>175</v>
      </c>
      <c r="L36" s="12" t="s">
        <v>86</v>
      </c>
      <c r="P36"/>
    </row>
    <row r="37" spans="1:16" ht="14.4">
      <c r="A37" s="12" t="s">
        <v>256</v>
      </c>
      <c r="B37" s="12" t="s">
        <v>74</v>
      </c>
      <c r="C37" s="13">
        <v>43595</v>
      </c>
      <c r="D37" s="12" t="s">
        <v>86</v>
      </c>
      <c r="E37" s="12">
        <v>4363.8500000000004</v>
      </c>
      <c r="F37" s="12" t="s">
        <v>27</v>
      </c>
      <c r="G37" s="12" t="s">
        <v>17</v>
      </c>
      <c r="H37" s="12" t="s">
        <v>17</v>
      </c>
      <c r="I37" s="12" t="s">
        <v>27</v>
      </c>
      <c r="J37" s="12" t="s">
        <v>73</v>
      </c>
      <c r="K37" s="12" t="s">
        <v>175</v>
      </c>
      <c r="L37" s="12" t="s">
        <v>86</v>
      </c>
      <c r="P37"/>
    </row>
    <row r="38" spans="1:16" ht="14.4">
      <c r="A38" s="12" t="s">
        <v>252</v>
      </c>
      <c r="B38" s="12" t="s">
        <v>95</v>
      </c>
      <c r="C38" s="13">
        <v>43385</v>
      </c>
      <c r="D38" s="12" t="s">
        <v>71</v>
      </c>
      <c r="E38" s="12">
        <v>22.22</v>
      </c>
      <c r="F38" s="12" t="s">
        <v>27</v>
      </c>
      <c r="G38" s="12" t="s">
        <v>17</v>
      </c>
      <c r="H38" s="12" t="s">
        <v>17</v>
      </c>
      <c r="I38" s="12" t="s">
        <v>27</v>
      </c>
      <c r="J38" s="12" t="s">
        <v>255</v>
      </c>
      <c r="K38" s="12" t="s">
        <v>175</v>
      </c>
      <c r="L38" s="12" t="s">
        <v>71</v>
      </c>
      <c r="P38"/>
    </row>
    <row r="39" spans="1:16" ht="14.4">
      <c r="A39" s="12" t="s">
        <v>252</v>
      </c>
      <c r="B39" s="12" t="s">
        <v>74</v>
      </c>
      <c r="C39" s="13">
        <v>43385</v>
      </c>
      <c r="D39" s="12" t="s">
        <v>71</v>
      </c>
      <c r="E39" s="12">
        <v>96.73</v>
      </c>
      <c r="F39" s="12" t="s">
        <v>17</v>
      </c>
      <c r="G39" s="12" t="s">
        <v>17</v>
      </c>
      <c r="H39" s="12" t="s">
        <v>17</v>
      </c>
      <c r="I39" s="12" t="s">
        <v>17</v>
      </c>
      <c r="J39" s="12" t="s">
        <v>255</v>
      </c>
      <c r="K39" s="12" t="s">
        <v>175</v>
      </c>
      <c r="L39" s="12" t="s">
        <v>71</v>
      </c>
      <c r="P39"/>
    </row>
    <row r="40" spans="1:16" ht="14.4">
      <c r="A40" s="12" t="s">
        <v>252</v>
      </c>
      <c r="B40" s="12" t="s">
        <v>74</v>
      </c>
      <c r="C40" s="13">
        <v>43392</v>
      </c>
      <c r="D40" s="12" t="s">
        <v>71</v>
      </c>
      <c r="E40" s="12">
        <v>660.95</v>
      </c>
      <c r="F40" s="12" t="s">
        <v>27</v>
      </c>
      <c r="G40" s="12" t="s">
        <v>17</v>
      </c>
      <c r="H40" s="12" t="s">
        <v>17</v>
      </c>
      <c r="I40" s="12" t="s">
        <v>27</v>
      </c>
      <c r="J40" s="12" t="s">
        <v>22</v>
      </c>
      <c r="K40" s="12" t="s">
        <v>175</v>
      </c>
      <c r="L40" s="12" t="s">
        <v>71</v>
      </c>
      <c r="P40"/>
    </row>
    <row r="41" spans="1:16" ht="14.4">
      <c r="A41" s="12" t="s">
        <v>252</v>
      </c>
      <c r="B41" s="12" t="s">
        <v>95</v>
      </c>
      <c r="C41" s="13">
        <v>43399</v>
      </c>
      <c r="D41" s="12" t="s">
        <v>71</v>
      </c>
      <c r="E41" s="12">
        <v>112.37</v>
      </c>
      <c r="F41" s="12" t="s">
        <v>27</v>
      </c>
      <c r="G41" s="12" t="s">
        <v>17</v>
      </c>
      <c r="H41" s="12" t="s">
        <v>17</v>
      </c>
      <c r="I41" s="12" t="s">
        <v>27</v>
      </c>
      <c r="J41" s="12" t="s">
        <v>96</v>
      </c>
      <c r="K41" s="12" t="s">
        <v>175</v>
      </c>
      <c r="L41" s="12" t="s">
        <v>71</v>
      </c>
      <c r="P41"/>
    </row>
    <row r="42" spans="1:16" ht="14.4">
      <c r="A42" s="12" t="s">
        <v>252</v>
      </c>
      <c r="B42" s="12" t="s">
        <v>74</v>
      </c>
      <c r="C42" s="13">
        <v>43399</v>
      </c>
      <c r="D42" s="12" t="s">
        <v>71</v>
      </c>
      <c r="E42" s="12">
        <v>1772.62</v>
      </c>
      <c r="F42" s="12" t="s">
        <v>27</v>
      </c>
      <c r="G42" s="12" t="s">
        <v>17</v>
      </c>
      <c r="H42" s="12" t="s">
        <v>17</v>
      </c>
      <c r="I42" s="12" t="s">
        <v>27</v>
      </c>
      <c r="J42" s="12" t="s">
        <v>96</v>
      </c>
      <c r="K42" s="12" t="s">
        <v>175</v>
      </c>
      <c r="L42" s="12" t="s">
        <v>71</v>
      </c>
      <c r="P42"/>
    </row>
    <row r="43" spans="1:16" ht="14.4">
      <c r="A43" s="12" t="s">
        <v>252</v>
      </c>
      <c r="B43" s="12" t="s">
        <v>74</v>
      </c>
      <c r="C43" s="13">
        <v>43406</v>
      </c>
      <c r="D43" s="12" t="s">
        <v>71</v>
      </c>
      <c r="E43" s="12">
        <v>236.05</v>
      </c>
      <c r="F43" s="12" t="s">
        <v>27</v>
      </c>
      <c r="G43" s="12" t="s">
        <v>17</v>
      </c>
      <c r="H43" s="12" t="s">
        <v>17</v>
      </c>
      <c r="I43" s="12" t="s">
        <v>27</v>
      </c>
      <c r="J43" s="12" t="s">
        <v>254</v>
      </c>
      <c r="K43" s="12" t="s">
        <v>175</v>
      </c>
      <c r="L43" s="12" t="s">
        <v>71</v>
      </c>
      <c r="P43"/>
    </row>
    <row r="44" spans="1:16" ht="14.4">
      <c r="A44" s="12" t="s">
        <v>252</v>
      </c>
      <c r="B44" s="12" t="s">
        <v>95</v>
      </c>
      <c r="C44" s="13">
        <v>43413</v>
      </c>
      <c r="D44" s="12" t="s">
        <v>71</v>
      </c>
      <c r="E44" s="12">
        <v>75.09</v>
      </c>
      <c r="F44" s="12" t="s">
        <v>17</v>
      </c>
      <c r="G44" s="12" t="s">
        <v>17</v>
      </c>
      <c r="H44" s="12" t="s">
        <v>17</v>
      </c>
      <c r="I44" s="12" t="s">
        <v>17</v>
      </c>
      <c r="J44" s="12" t="s">
        <v>85</v>
      </c>
      <c r="K44" s="12" t="s">
        <v>175</v>
      </c>
      <c r="L44" s="12" t="s">
        <v>71</v>
      </c>
      <c r="P44"/>
    </row>
    <row r="45" spans="1:16" ht="14.4">
      <c r="A45" s="12" t="s">
        <v>252</v>
      </c>
      <c r="B45" s="12" t="s">
        <v>74</v>
      </c>
      <c r="C45" s="13">
        <v>43413</v>
      </c>
      <c r="D45" s="12" t="s">
        <v>71</v>
      </c>
      <c r="E45" s="12">
        <v>2241.4499999999998</v>
      </c>
      <c r="F45" s="12" t="s">
        <v>27</v>
      </c>
      <c r="G45" s="12" t="s">
        <v>17</v>
      </c>
      <c r="H45" s="12" t="s">
        <v>17</v>
      </c>
      <c r="I45" s="12" t="s">
        <v>27</v>
      </c>
      <c r="J45" s="12" t="s">
        <v>85</v>
      </c>
      <c r="K45" s="12" t="s">
        <v>175</v>
      </c>
      <c r="L45" s="12" t="s">
        <v>71</v>
      </c>
      <c r="P45"/>
    </row>
    <row r="46" spans="1:16" ht="14.4">
      <c r="A46" s="12" t="s">
        <v>252</v>
      </c>
      <c r="B46" s="12" t="s">
        <v>74</v>
      </c>
      <c r="C46" s="13">
        <v>43420</v>
      </c>
      <c r="D46" s="12" t="s">
        <v>71</v>
      </c>
      <c r="E46" s="12">
        <v>1605.17</v>
      </c>
      <c r="F46" s="12" t="s">
        <v>27</v>
      </c>
      <c r="G46" s="12" t="s">
        <v>17</v>
      </c>
      <c r="H46" s="12" t="s">
        <v>17</v>
      </c>
      <c r="I46" s="12" t="s">
        <v>27</v>
      </c>
      <c r="J46" s="12" t="s">
        <v>253</v>
      </c>
      <c r="K46" s="12" t="s">
        <v>175</v>
      </c>
      <c r="L46" s="12" t="s">
        <v>71</v>
      </c>
      <c r="P46"/>
    </row>
    <row r="47" spans="1:16" ht="14.4">
      <c r="A47" s="12" t="s">
        <v>252</v>
      </c>
      <c r="B47" s="12" t="s">
        <v>95</v>
      </c>
      <c r="C47" s="13">
        <v>43427</v>
      </c>
      <c r="D47" s="12" t="s">
        <v>71</v>
      </c>
      <c r="E47" s="12">
        <v>44.69</v>
      </c>
      <c r="F47" s="12" t="s">
        <v>17</v>
      </c>
      <c r="G47" s="12" t="s">
        <v>17</v>
      </c>
      <c r="H47" s="12" t="s">
        <v>17</v>
      </c>
      <c r="I47" s="12" t="s">
        <v>17</v>
      </c>
      <c r="J47" s="12" t="s">
        <v>84</v>
      </c>
      <c r="K47" s="12" t="s">
        <v>175</v>
      </c>
      <c r="L47" s="12" t="s">
        <v>71</v>
      </c>
      <c r="P47"/>
    </row>
    <row r="48" spans="1:16" ht="14.4">
      <c r="A48" s="12" t="s">
        <v>252</v>
      </c>
      <c r="B48" s="12" t="s">
        <v>74</v>
      </c>
      <c r="C48" s="13">
        <v>43427</v>
      </c>
      <c r="D48" s="12" t="s">
        <v>71</v>
      </c>
      <c r="E48" s="12">
        <v>2455.5100000000002</v>
      </c>
      <c r="F48" s="12" t="s">
        <v>27</v>
      </c>
      <c r="G48" s="12" t="s">
        <v>17</v>
      </c>
      <c r="H48" s="12" t="s">
        <v>17</v>
      </c>
      <c r="I48" s="12" t="s">
        <v>27</v>
      </c>
      <c r="J48" s="12" t="s">
        <v>84</v>
      </c>
      <c r="K48" s="12" t="s">
        <v>175</v>
      </c>
      <c r="L48" s="12" t="s">
        <v>71</v>
      </c>
      <c r="P48"/>
    </row>
    <row r="49" spans="1:16" ht="14.4">
      <c r="A49" s="12" t="s">
        <v>252</v>
      </c>
      <c r="B49" s="12" t="s">
        <v>74</v>
      </c>
      <c r="C49" s="13">
        <v>43434</v>
      </c>
      <c r="D49" s="12" t="s">
        <v>71</v>
      </c>
      <c r="E49" s="12">
        <v>1487.15</v>
      </c>
      <c r="F49" s="12" t="s">
        <v>27</v>
      </c>
      <c r="G49" s="12" t="s">
        <v>17</v>
      </c>
      <c r="H49" s="12" t="s">
        <v>17</v>
      </c>
      <c r="I49" s="12" t="s">
        <v>27</v>
      </c>
      <c r="J49" s="12" t="s">
        <v>26</v>
      </c>
      <c r="K49" s="12" t="s">
        <v>175</v>
      </c>
      <c r="L49" s="12" t="s">
        <v>71</v>
      </c>
      <c r="P49"/>
    </row>
    <row r="50" spans="1:16" ht="14.4">
      <c r="A50" s="12" t="s">
        <v>252</v>
      </c>
      <c r="B50" s="12" t="s">
        <v>95</v>
      </c>
      <c r="C50" s="13">
        <v>43441</v>
      </c>
      <c r="D50" s="12" t="s">
        <v>71</v>
      </c>
      <c r="E50" s="12">
        <v>19.920000000000002</v>
      </c>
      <c r="F50" s="12" t="s">
        <v>17</v>
      </c>
      <c r="G50" s="12" t="s">
        <v>17</v>
      </c>
      <c r="H50" s="12" t="s">
        <v>17</v>
      </c>
      <c r="I50" s="12" t="s">
        <v>17</v>
      </c>
      <c r="J50" s="12" t="s">
        <v>28</v>
      </c>
      <c r="K50" s="12" t="s">
        <v>175</v>
      </c>
      <c r="L50" s="12" t="s">
        <v>71</v>
      </c>
      <c r="P50"/>
    </row>
    <row r="51" spans="1:16" ht="14.4">
      <c r="A51" s="12" t="s">
        <v>252</v>
      </c>
      <c r="B51" s="12" t="s">
        <v>74</v>
      </c>
      <c r="C51" s="13">
        <v>43441</v>
      </c>
      <c r="D51" s="12" t="s">
        <v>71</v>
      </c>
      <c r="E51" s="12">
        <v>1093.42</v>
      </c>
      <c r="F51" s="12" t="s">
        <v>27</v>
      </c>
      <c r="G51" s="12" t="s">
        <v>17</v>
      </c>
      <c r="H51" s="12" t="s">
        <v>17</v>
      </c>
      <c r="I51" s="12" t="s">
        <v>27</v>
      </c>
      <c r="J51" s="12" t="s">
        <v>28</v>
      </c>
      <c r="K51" s="12" t="s">
        <v>175</v>
      </c>
      <c r="L51" s="12" t="s">
        <v>71</v>
      </c>
      <c r="P51"/>
    </row>
    <row r="52" spans="1:16" ht="14.4">
      <c r="A52" s="12" t="s">
        <v>252</v>
      </c>
      <c r="B52" s="12" t="s">
        <v>74</v>
      </c>
      <c r="C52" s="13">
        <v>43455</v>
      </c>
      <c r="D52" s="12" t="s">
        <v>71</v>
      </c>
      <c r="E52" s="12">
        <v>6475.99</v>
      </c>
      <c r="F52" s="12" t="s">
        <v>27</v>
      </c>
      <c r="G52" s="12" t="s">
        <v>17</v>
      </c>
      <c r="H52" s="12" t="s">
        <v>17</v>
      </c>
      <c r="I52" s="12" t="s">
        <v>27</v>
      </c>
      <c r="J52" s="12" t="s">
        <v>83</v>
      </c>
      <c r="K52" s="12" t="s">
        <v>175</v>
      </c>
      <c r="L52" s="12" t="s">
        <v>71</v>
      </c>
      <c r="P52"/>
    </row>
    <row r="53" spans="1:16" ht="14.4">
      <c r="A53" s="12" t="s">
        <v>252</v>
      </c>
      <c r="B53" s="12" t="s">
        <v>95</v>
      </c>
      <c r="C53" s="13">
        <v>43469</v>
      </c>
      <c r="D53" s="12" t="s">
        <v>71</v>
      </c>
      <c r="E53" s="12">
        <v>21.71</v>
      </c>
      <c r="F53" s="12" t="s">
        <v>27</v>
      </c>
      <c r="G53" s="12" t="s">
        <v>17</v>
      </c>
      <c r="H53" s="12" t="s">
        <v>17</v>
      </c>
      <c r="I53" s="12" t="s">
        <v>27</v>
      </c>
      <c r="J53" s="12" t="s">
        <v>82</v>
      </c>
      <c r="K53" s="12" t="s">
        <v>175</v>
      </c>
      <c r="L53" s="12" t="s">
        <v>71</v>
      </c>
      <c r="P53"/>
    </row>
    <row r="54" spans="1:16" ht="14.4">
      <c r="A54" s="12" t="s">
        <v>252</v>
      </c>
      <c r="B54" s="12" t="s">
        <v>74</v>
      </c>
      <c r="C54" s="13">
        <v>43469</v>
      </c>
      <c r="D54" s="12" t="s">
        <v>71</v>
      </c>
      <c r="E54" s="12">
        <v>3452.09</v>
      </c>
      <c r="F54" s="12" t="s">
        <v>27</v>
      </c>
      <c r="G54" s="12" t="s">
        <v>17</v>
      </c>
      <c r="H54" s="12" t="s">
        <v>17</v>
      </c>
      <c r="I54" s="12" t="s">
        <v>27</v>
      </c>
      <c r="J54" s="12" t="s">
        <v>82</v>
      </c>
      <c r="K54" s="12" t="s">
        <v>175</v>
      </c>
      <c r="L54" s="12" t="s">
        <v>71</v>
      </c>
      <c r="P54"/>
    </row>
    <row r="55" spans="1:16">
      <c r="A55" s="12" t="s">
        <v>252</v>
      </c>
      <c r="B55" s="12" t="s">
        <v>74</v>
      </c>
      <c r="C55" s="13">
        <v>43483</v>
      </c>
      <c r="D55" s="12" t="s">
        <v>71</v>
      </c>
      <c r="E55" s="12">
        <v>2918.27</v>
      </c>
      <c r="F55" s="12" t="s">
        <v>27</v>
      </c>
      <c r="G55" s="12" t="s">
        <v>17</v>
      </c>
      <c r="H55" s="12" t="s">
        <v>17</v>
      </c>
      <c r="I55" s="12" t="s">
        <v>27</v>
      </c>
      <c r="J55" s="12" t="s">
        <v>81</v>
      </c>
      <c r="K55" s="12" t="s">
        <v>175</v>
      </c>
      <c r="L55" s="12" t="s">
        <v>71</v>
      </c>
    </row>
    <row r="56" spans="1:16">
      <c r="A56" s="12" t="s">
        <v>252</v>
      </c>
      <c r="B56" s="12" t="s">
        <v>74</v>
      </c>
      <c r="C56" s="13">
        <v>43497</v>
      </c>
      <c r="D56" s="12" t="s">
        <v>71</v>
      </c>
      <c r="E56" s="12">
        <v>2792.41</v>
      </c>
      <c r="F56" s="12" t="s">
        <v>27</v>
      </c>
      <c r="G56" s="12" t="s">
        <v>17</v>
      </c>
      <c r="H56" s="12" t="s">
        <v>17</v>
      </c>
      <c r="I56" s="12" t="s">
        <v>27</v>
      </c>
      <c r="J56" s="12" t="s">
        <v>80</v>
      </c>
      <c r="K56" s="12" t="s">
        <v>175</v>
      </c>
      <c r="L56" s="12" t="s">
        <v>71</v>
      </c>
    </row>
    <row r="57" spans="1:16">
      <c r="A57" s="12" t="s">
        <v>252</v>
      </c>
      <c r="B57" s="12" t="s">
        <v>74</v>
      </c>
      <c r="C57" s="13">
        <v>43511</v>
      </c>
      <c r="D57" s="12" t="s">
        <v>71</v>
      </c>
      <c r="E57" s="12">
        <v>2608.3000000000002</v>
      </c>
      <c r="F57" s="12" t="s">
        <v>27</v>
      </c>
      <c r="G57" s="12" t="s">
        <v>17</v>
      </c>
      <c r="H57" s="12" t="s">
        <v>17</v>
      </c>
      <c r="I57" s="12" t="s">
        <v>27</v>
      </c>
      <c r="J57" s="12" t="s">
        <v>79</v>
      </c>
      <c r="K57" s="12" t="s">
        <v>175</v>
      </c>
      <c r="L57" s="12" t="s">
        <v>71</v>
      </c>
    </row>
    <row r="58" spans="1:16">
      <c r="A58" s="12" t="s">
        <v>252</v>
      </c>
      <c r="B58" s="12" t="s">
        <v>74</v>
      </c>
      <c r="C58" s="13">
        <v>43525</v>
      </c>
      <c r="D58" s="12" t="s">
        <v>71</v>
      </c>
      <c r="E58" s="12">
        <v>2074.4499999999998</v>
      </c>
      <c r="F58" s="12" t="s">
        <v>17</v>
      </c>
      <c r="G58" s="12" t="s">
        <v>17</v>
      </c>
      <c r="H58" s="12" t="s">
        <v>17</v>
      </c>
      <c r="I58" s="12" t="s">
        <v>17</v>
      </c>
      <c r="J58" s="12" t="s">
        <v>35</v>
      </c>
      <c r="K58" s="12" t="s">
        <v>175</v>
      </c>
      <c r="L58" s="12" t="s">
        <v>71</v>
      </c>
    </row>
    <row r="59" spans="1:16">
      <c r="A59" s="12" t="s">
        <v>252</v>
      </c>
      <c r="B59" s="12" t="s">
        <v>74</v>
      </c>
      <c r="C59" s="13">
        <v>43539</v>
      </c>
      <c r="D59" s="12" t="s">
        <v>71</v>
      </c>
      <c r="E59" s="12">
        <v>2480.12</v>
      </c>
      <c r="F59" s="12" t="s">
        <v>27</v>
      </c>
      <c r="G59" s="12" t="s">
        <v>17</v>
      </c>
      <c r="H59" s="12" t="s">
        <v>17</v>
      </c>
      <c r="I59" s="12" t="s">
        <v>27</v>
      </c>
      <c r="J59" s="12" t="s">
        <v>78</v>
      </c>
      <c r="K59" s="12" t="s">
        <v>175</v>
      </c>
      <c r="L59" s="12" t="s">
        <v>71</v>
      </c>
    </row>
    <row r="60" spans="1:16">
      <c r="A60" s="12" t="s">
        <v>252</v>
      </c>
      <c r="B60" s="12" t="s">
        <v>74</v>
      </c>
      <c r="C60" s="13">
        <v>43553</v>
      </c>
      <c r="D60" s="12" t="s">
        <v>71</v>
      </c>
      <c r="E60" s="12">
        <v>2482.23</v>
      </c>
      <c r="F60" s="12" t="s">
        <v>17</v>
      </c>
      <c r="G60" s="12" t="s">
        <v>17</v>
      </c>
      <c r="H60" s="12" t="s">
        <v>17</v>
      </c>
      <c r="I60" s="12" t="s">
        <v>17</v>
      </c>
      <c r="J60" s="12" t="s">
        <v>42</v>
      </c>
      <c r="K60" s="12" t="s">
        <v>175</v>
      </c>
      <c r="L60" s="12" t="s">
        <v>71</v>
      </c>
    </row>
    <row r="61" spans="1:16">
      <c r="A61" s="12" t="s">
        <v>252</v>
      </c>
      <c r="B61" s="12" t="s">
        <v>74</v>
      </c>
      <c r="C61" s="13">
        <v>43567</v>
      </c>
      <c r="D61" s="12" t="s">
        <v>71</v>
      </c>
      <c r="E61" s="12">
        <v>2243.2399999999998</v>
      </c>
      <c r="F61" s="12" t="s">
        <v>27</v>
      </c>
      <c r="G61" s="12" t="s">
        <v>17</v>
      </c>
      <c r="H61" s="12" t="s">
        <v>17</v>
      </c>
      <c r="I61" s="12" t="s">
        <v>27</v>
      </c>
      <c r="J61" s="12" t="s">
        <v>77</v>
      </c>
      <c r="K61" s="12" t="s">
        <v>175</v>
      </c>
      <c r="L61" s="12" t="s">
        <v>71</v>
      </c>
    </row>
    <row r="62" spans="1:16">
      <c r="A62" s="12" t="s">
        <v>252</v>
      </c>
      <c r="B62" s="12" t="s">
        <v>74</v>
      </c>
      <c r="C62" s="13">
        <v>43581</v>
      </c>
      <c r="D62" s="12" t="s">
        <v>71</v>
      </c>
      <c r="E62" s="12">
        <v>2799.13</v>
      </c>
      <c r="F62" s="12" t="s">
        <v>27</v>
      </c>
      <c r="G62" s="12" t="s">
        <v>17</v>
      </c>
      <c r="H62" s="12" t="s">
        <v>17</v>
      </c>
      <c r="I62" s="12" t="s">
        <v>27</v>
      </c>
      <c r="J62" s="12" t="s">
        <v>76</v>
      </c>
      <c r="K62" s="12" t="s">
        <v>175</v>
      </c>
      <c r="L62" s="12" t="s">
        <v>71</v>
      </c>
    </row>
    <row r="63" spans="1:16">
      <c r="A63" s="12" t="s">
        <v>252</v>
      </c>
      <c r="B63" s="12" t="s">
        <v>74</v>
      </c>
      <c r="C63" s="13">
        <v>43595</v>
      </c>
      <c r="D63" s="12" t="s">
        <v>71</v>
      </c>
      <c r="E63" s="12">
        <v>2451.17</v>
      </c>
      <c r="F63" s="12" t="s">
        <v>27</v>
      </c>
      <c r="G63" s="12" t="s">
        <v>17</v>
      </c>
      <c r="H63" s="12" t="s">
        <v>17</v>
      </c>
      <c r="I63" s="12" t="s">
        <v>27</v>
      </c>
      <c r="J63" s="12" t="s">
        <v>73</v>
      </c>
      <c r="K63" s="12" t="s">
        <v>175</v>
      </c>
      <c r="L63" s="12" t="s">
        <v>71</v>
      </c>
    </row>
    <row r="64" spans="1:16">
      <c r="A64" s="12" t="s">
        <v>223</v>
      </c>
      <c r="B64" s="12" t="s">
        <v>105</v>
      </c>
      <c r="C64" s="13">
        <v>43405</v>
      </c>
      <c r="D64" s="12" t="s">
        <v>212</v>
      </c>
      <c r="E64" s="12">
        <v>773.9</v>
      </c>
      <c r="F64" s="12" t="s">
        <v>246</v>
      </c>
      <c r="G64" s="12" t="s">
        <v>211</v>
      </c>
      <c r="H64" s="12" t="s">
        <v>251</v>
      </c>
      <c r="I64" s="12" t="s">
        <v>250</v>
      </c>
      <c r="J64" s="12" t="s">
        <v>171</v>
      </c>
      <c r="K64" s="12" t="s">
        <v>175</v>
      </c>
      <c r="L64" s="12" t="s">
        <v>220</v>
      </c>
    </row>
    <row r="65" spans="1:12">
      <c r="A65" s="12" t="s">
        <v>223</v>
      </c>
      <c r="B65" s="12" t="s">
        <v>105</v>
      </c>
      <c r="C65" s="13">
        <v>43425</v>
      </c>
      <c r="D65" s="12" t="s">
        <v>212</v>
      </c>
      <c r="E65" s="12">
        <v>837.6</v>
      </c>
      <c r="F65" s="12" t="s">
        <v>246</v>
      </c>
      <c r="G65" s="12" t="s">
        <v>211</v>
      </c>
      <c r="H65" s="12" t="s">
        <v>249</v>
      </c>
      <c r="I65" s="12" t="s">
        <v>248</v>
      </c>
      <c r="J65" s="12" t="s">
        <v>247</v>
      </c>
      <c r="K65" s="12" t="s">
        <v>175</v>
      </c>
      <c r="L65" s="12" t="s">
        <v>220</v>
      </c>
    </row>
    <row r="66" spans="1:12">
      <c r="A66" s="12" t="s">
        <v>223</v>
      </c>
      <c r="B66" s="12" t="s">
        <v>105</v>
      </c>
      <c r="C66" s="13">
        <v>43431</v>
      </c>
      <c r="D66" s="12" t="s">
        <v>212</v>
      </c>
      <c r="E66" s="12">
        <v>2198.52</v>
      </c>
      <c r="F66" s="12" t="s">
        <v>246</v>
      </c>
      <c r="G66" s="12" t="s">
        <v>211</v>
      </c>
      <c r="H66" s="12" t="s">
        <v>245</v>
      </c>
      <c r="I66" s="12" t="s">
        <v>244</v>
      </c>
      <c r="J66" s="12" t="s">
        <v>26</v>
      </c>
      <c r="K66" s="12" t="s">
        <v>175</v>
      </c>
      <c r="L66" s="12" t="s">
        <v>220</v>
      </c>
    </row>
    <row r="67" spans="1:12">
      <c r="A67" s="12" t="s">
        <v>223</v>
      </c>
      <c r="B67" s="12" t="s">
        <v>105</v>
      </c>
      <c r="C67" s="13">
        <v>43431</v>
      </c>
      <c r="D67" s="12" t="s">
        <v>212</v>
      </c>
      <c r="E67" s="12">
        <v>1820.1</v>
      </c>
      <c r="F67" s="12" t="s">
        <v>234</v>
      </c>
      <c r="G67" s="12" t="s">
        <v>211</v>
      </c>
      <c r="H67" s="12" t="s">
        <v>243</v>
      </c>
      <c r="I67" s="12" t="s">
        <v>242</v>
      </c>
      <c r="J67" s="12" t="s">
        <v>241</v>
      </c>
      <c r="K67" s="12" t="s">
        <v>175</v>
      </c>
      <c r="L67" s="12" t="s">
        <v>220</v>
      </c>
    </row>
    <row r="68" spans="1:12">
      <c r="A68" s="12" t="s">
        <v>223</v>
      </c>
      <c r="B68" s="12" t="s">
        <v>105</v>
      </c>
      <c r="C68" s="13">
        <v>43435</v>
      </c>
      <c r="D68" s="12" t="s">
        <v>212</v>
      </c>
      <c r="E68" s="12">
        <v>1010</v>
      </c>
      <c r="F68" s="12" t="s">
        <v>234</v>
      </c>
      <c r="G68" s="12" t="s">
        <v>211</v>
      </c>
      <c r="H68" s="12" t="s">
        <v>240</v>
      </c>
      <c r="I68" s="12" t="s">
        <v>239</v>
      </c>
      <c r="J68" s="12" t="s">
        <v>238</v>
      </c>
      <c r="K68" s="12" t="s">
        <v>175</v>
      </c>
      <c r="L68" s="12" t="s">
        <v>220</v>
      </c>
    </row>
    <row r="69" spans="1:12">
      <c r="A69" s="12" t="s">
        <v>223</v>
      </c>
      <c r="B69" s="12" t="s">
        <v>105</v>
      </c>
      <c r="C69" s="13">
        <v>43454</v>
      </c>
      <c r="D69" s="12" t="s">
        <v>212</v>
      </c>
      <c r="E69" s="12">
        <v>406.79</v>
      </c>
      <c r="F69" s="12" t="s">
        <v>234</v>
      </c>
      <c r="G69" s="12" t="s">
        <v>211</v>
      </c>
      <c r="H69" s="12" t="s">
        <v>237</v>
      </c>
      <c r="I69" s="12" t="s">
        <v>236</v>
      </c>
      <c r="J69" s="12" t="s">
        <v>235</v>
      </c>
      <c r="K69" s="12" t="s">
        <v>175</v>
      </c>
      <c r="L69" s="12" t="s">
        <v>220</v>
      </c>
    </row>
    <row r="70" spans="1:12">
      <c r="A70" s="12" t="s">
        <v>223</v>
      </c>
      <c r="B70" s="12" t="s">
        <v>105</v>
      </c>
      <c r="C70" s="13">
        <v>43475</v>
      </c>
      <c r="D70" s="12" t="s">
        <v>212</v>
      </c>
      <c r="E70" s="12">
        <v>911.5</v>
      </c>
      <c r="F70" s="12" t="s">
        <v>234</v>
      </c>
      <c r="G70" s="12" t="s">
        <v>211</v>
      </c>
      <c r="H70" s="12" t="s">
        <v>233</v>
      </c>
      <c r="I70" s="12" t="s">
        <v>232</v>
      </c>
      <c r="J70" s="12" t="s">
        <v>81</v>
      </c>
      <c r="K70" s="12" t="s">
        <v>175</v>
      </c>
      <c r="L70" s="12" t="s">
        <v>220</v>
      </c>
    </row>
    <row r="71" spans="1:12">
      <c r="A71" s="12" t="s">
        <v>223</v>
      </c>
      <c r="B71" s="12" t="s">
        <v>105</v>
      </c>
      <c r="C71" s="13">
        <v>43497</v>
      </c>
      <c r="D71" s="12" t="s">
        <v>212</v>
      </c>
      <c r="E71" s="12">
        <v>833.33</v>
      </c>
      <c r="F71" s="12" t="s">
        <v>226</v>
      </c>
      <c r="G71" s="12" t="s">
        <v>211</v>
      </c>
      <c r="H71" s="12" t="s">
        <v>122</v>
      </c>
      <c r="I71" s="12" t="s">
        <v>231</v>
      </c>
      <c r="J71" s="12" t="s">
        <v>80</v>
      </c>
      <c r="K71" s="12" t="s">
        <v>175</v>
      </c>
      <c r="L71" s="12" t="s">
        <v>220</v>
      </c>
    </row>
    <row r="72" spans="1:12">
      <c r="A72" s="12" t="s">
        <v>223</v>
      </c>
      <c r="B72" s="12" t="s">
        <v>105</v>
      </c>
      <c r="C72" s="13">
        <v>43502</v>
      </c>
      <c r="D72" s="12" t="s">
        <v>212</v>
      </c>
      <c r="E72" s="12">
        <v>634.89</v>
      </c>
      <c r="F72" s="12" t="s">
        <v>226</v>
      </c>
      <c r="G72" s="12" t="s">
        <v>211</v>
      </c>
      <c r="H72" s="12" t="s">
        <v>230</v>
      </c>
      <c r="I72" s="12" t="s">
        <v>229</v>
      </c>
      <c r="J72" s="12" t="s">
        <v>118</v>
      </c>
      <c r="K72" s="12" t="s">
        <v>175</v>
      </c>
      <c r="L72" s="12" t="s">
        <v>220</v>
      </c>
    </row>
    <row r="73" spans="1:12">
      <c r="A73" s="12" t="s">
        <v>223</v>
      </c>
      <c r="B73" s="12" t="s">
        <v>105</v>
      </c>
      <c r="C73" s="13">
        <v>43517</v>
      </c>
      <c r="D73" s="12" t="s">
        <v>212</v>
      </c>
      <c r="E73" s="12">
        <v>305.64</v>
      </c>
      <c r="F73" s="12" t="s">
        <v>226</v>
      </c>
      <c r="G73" s="12" t="s">
        <v>211</v>
      </c>
      <c r="H73" s="12" t="s">
        <v>228</v>
      </c>
      <c r="I73" s="12" t="s">
        <v>227</v>
      </c>
      <c r="J73" s="12" t="s">
        <v>134</v>
      </c>
      <c r="K73" s="12" t="s">
        <v>175</v>
      </c>
      <c r="L73" s="12" t="s">
        <v>220</v>
      </c>
    </row>
    <row r="74" spans="1:12">
      <c r="A74" s="12" t="s">
        <v>223</v>
      </c>
      <c r="B74" s="12" t="s">
        <v>105</v>
      </c>
      <c r="C74" s="13">
        <v>43529</v>
      </c>
      <c r="D74" s="12" t="s">
        <v>212</v>
      </c>
      <c r="E74" s="12">
        <v>736.18</v>
      </c>
      <c r="F74" s="12" t="s">
        <v>226</v>
      </c>
      <c r="G74" s="12" t="s">
        <v>211</v>
      </c>
      <c r="H74" s="12" t="s">
        <v>225</v>
      </c>
      <c r="I74" s="12" t="s">
        <v>224</v>
      </c>
      <c r="J74" s="12" t="s">
        <v>37</v>
      </c>
      <c r="K74" s="12" t="s">
        <v>175</v>
      </c>
      <c r="L74" s="12" t="s">
        <v>220</v>
      </c>
    </row>
    <row r="75" spans="1:12">
      <c r="A75" s="12" t="s">
        <v>223</v>
      </c>
      <c r="B75" s="12" t="s">
        <v>105</v>
      </c>
      <c r="C75" s="13">
        <v>43556</v>
      </c>
      <c r="D75" s="12" t="s">
        <v>212</v>
      </c>
      <c r="E75" s="12">
        <v>439.98</v>
      </c>
      <c r="F75" s="12" t="s">
        <v>222</v>
      </c>
      <c r="G75" s="12" t="s">
        <v>211</v>
      </c>
      <c r="H75" s="12" t="s">
        <v>217</v>
      </c>
      <c r="I75" s="12" t="s">
        <v>221</v>
      </c>
      <c r="J75" s="12" t="s">
        <v>161</v>
      </c>
      <c r="K75" s="12" t="s">
        <v>175</v>
      </c>
      <c r="L75" s="12" t="s">
        <v>220</v>
      </c>
    </row>
    <row r="76" spans="1:12">
      <c r="A76" s="12" t="s">
        <v>208</v>
      </c>
      <c r="B76" s="12" t="s">
        <v>105</v>
      </c>
      <c r="C76" s="13">
        <v>43535</v>
      </c>
      <c r="D76" s="12" t="s">
        <v>132</v>
      </c>
      <c r="E76" s="12">
        <v>2976.47</v>
      </c>
      <c r="F76" s="12" t="s">
        <v>207</v>
      </c>
      <c r="G76" s="12" t="s">
        <v>130</v>
      </c>
      <c r="H76" s="12" t="s">
        <v>219</v>
      </c>
      <c r="I76" s="12" t="s">
        <v>218</v>
      </c>
      <c r="J76" s="12" t="s">
        <v>127</v>
      </c>
      <c r="K76" s="12" t="s">
        <v>175</v>
      </c>
      <c r="L76" s="12" t="s">
        <v>203</v>
      </c>
    </row>
    <row r="77" spans="1:12">
      <c r="A77" s="12" t="s">
        <v>208</v>
      </c>
      <c r="B77" s="12" t="s">
        <v>105</v>
      </c>
      <c r="C77" s="13">
        <v>43556</v>
      </c>
      <c r="D77" s="12" t="s">
        <v>132</v>
      </c>
      <c r="E77" s="12">
        <v>603.14</v>
      </c>
      <c r="F77" s="12" t="s">
        <v>207</v>
      </c>
      <c r="G77" s="12" t="s">
        <v>130</v>
      </c>
      <c r="H77" s="12" t="s">
        <v>217</v>
      </c>
      <c r="I77" s="12" t="s">
        <v>216</v>
      </c>
      <c r="J77" s="12" t="s">
        <v>161</v>
      </c>
      <c r="K77" s="12" t="s">
        <v>175</v>
      </c>
      <c r="L77" s="12" t="s">
        <v>203</v>
      </c>
    </row>
    <row r="78" spans="1:12">
      <c r="A78" s="12" t="s">
        <v>208</v>
      </c>
      <c r="B78" s="12" t="s">
        <v>105</v>
      </c>
      <c r="C78" s="13">
        <v>43566</v>
      </c>
      <c r="D78" s="12" t="s">
        <v>132</v>
      </c>
      <c r="E78" s="12">
        <v>291.98</v>
      </c>
      <c r="F78" s="12" t="s">
        <v>207</v>
      </c>
      <c r="G78" s="12" t="s">
        <v>130</v>
      </c>
      <c r="H78" s="12" t="s">
        <v>215</v>
      </c>
      <c r="I78" s="12" t="s">
        <v>214</v>
      </c>
      <c r="J78" s="12" t="s">
        <v>213</v>
      </c>
      <c r="K78" s="12" t="s">
        <v>175</v>
      </c>
      <c r="L78" s="12" t="s">
        <v>203</v>
      </c>
    </row>
    <row r="79" spans="1:12">
      <c r="A79" s="12" t="s">
        <v>208</v>
      </c>
      <c r="B79" s="12" t="s">
        <v>105</v>
      </c>
      <c r="C79" s="13">
        <v>43571</v>
      </c>
      <c r="D79" s="12" t="s">
        <v>212</v>
      </c>
      <c r="E79" s="12">
        <v>3220.57</v>
      </c>
      <c r="F79" s="12" t="s">
        <v>17</v>
      </c>
      <c r="G79" s="12" t="s">
        <v>211</v>
      </c>
      <c r="H79" s="12" t="s">
        <v>210</v>
      </c>
      <c r="I79" s="12" t="s">
        <v>209</v>
      </c>
      <c r="J79" s="12" t="s">
        <v>44</v>
      </c>
      <c r="K79" s="12" t="s">
        <v>175</v>
      </c>
      <c r="L79" s="12" t="s">
        <v>203</v>
      </c>
    </row>
    <row r="80" spans="1:12">
      <c r="A80" s="12" t="s">
        <v>208</v>
      </c>
      <c r="B80" s="12" t="s">
        <v>105</v>
      </c>
      <c r="C80" s="13">
        <v>43601</v>
      </c>
      <c r="D80" s="12" t="s">
        <v>132</v>
      </c>
      <c r="E80" s="12">
        <v>727.43</v>
      </c>
      <c r="F80" s="12" t="s">
        <v>207</v>
      </c>
      <c r="G80" s="12" t="s">
        <v>130</v>
      </c>
      <c r="H80" s="12" t="s">
        <v>206</v>
      </c>
      <c r="I80" s="12" t="s">
        <v>205</v>
      </c>
      <c r="J80" s="12" t="s">
        <v>204</v>
      </c>
      <c r="K80" s="12" t="s">
        <v>175</v>
      </c>
      <c r="L80" s="12" t="s">
        <v>203</v>
      </c>
    </row>
    <row r="81" spans="1:12">
      <c r="A81" s="12" t="s">
        <v>201</v>
      </c>
      <c r="B81" s="12" t="s">
        <v>192</v>
      </c>
      <c r="C81" s="13">
        <v>43556</v>
      </c>
      <c r="D81" s="12" t="s">
        <v>202</v>
      </c>
      <c r="E81" s="12">
        <v>440</v>
      </c>
      <c r="F81" s="12" t="s">
        <v>199</v>
      </c>
      <c r="G81" s="12" t="s">
        <v>17</v>
      </c>
      <c r="H81" s="12" t="s">
        <v>17</v>
      </c>
      <c r="I81" s="12" t="s">
        <v>17</v>
      </c>
      <c r="J81" s="12" t="s">
        <v>161</v>
      </c>
      <c r="K81" s="12" t="s">
        <v>175</v>
      </c>
      <c r="L81" s="12" t="s">
        <v>198</v>
      </c>
    </row>
    <row r="82" spans="1:12">
      <c r="A82" s="12" t="s">
        <v>201</v>
      </c>
      <c r="B82" s="12" t="s">
        <v>192</v>
      </c>
      <c r="C82" s="13">
        <v>43571</v>
      </c>
      <c r="D82" s="12" t="s">
        <v>200</v>
      </c>
      <c r="E82" s="12">
        <v>-15</v>
      </c>
      <c r="F82" s="12" t="s">
        <v>199</v>
      </c>
      <c r="G82" s="12" t="s">
        <v>17</v>
      </c>
      <c r="H82" s="12" t="s">
        <v>17</v>
      </c>
      <c r="I82" s="12" t="s">
        <v>27</v>
      </c>
      <c r="J82" s="12" t="s">
        <v>44</v>
      </c>
      <c r="K82" s="12" t="s">
        <v>175</v>
      </c>
      <c r="L82" s="12" t="s">
        <v>198</v>
      </c>
    </row>
    <row r="83" spans="1:12">
      <c r="A83" s="12" t="s">
        <v>189</v>
      </c>
      <c r="B83" s="12" t="s">
        <v>154</v>
      </c>
      <c r="C83" s="13">
        <v>43497</v>
      </c>
      <c r="D83" s="12" t="s">
        <v>197</v>
      </c>
      <c r="E83" s="12">
        <v>188.4</v>
      </c>
      <c r="F83" s="12" t="s">
        <v>194</v>
      </c>
      <c r="G83" s="12" t="s">
        <v>17</v>
      </c>
      <c r="H83" s="12" t="s">
        <v>17</v>
      </c>
      <c r="I83" s="12" t="s">
        <v>17</v>
      </c>
      <c r="J83" s="12" t="s">
        <v>80</v>
      </c>
      <c r="K83" s="12" t="s">
        <v>175</v>
      </c>
      <c r="L83" s="12" t="s">
        <v>183</v>
      </c>
    </row>
    <row r="84" spans="1:12">
      <c r="A84" s="12" t="s">
        <v>189</v>
      </c>
      <c r="B84" s="12" t="s">
        <v>154</v>
      </c>
      <c r="C84" s="13">
        <v>43497</v>
      </c>
      <c r="D84" s="12" t="s">
        <v>196</v>
      </c>
      <c r="E84" s="12">
        <v>188.4</v>
      </c>
      <c r="F84" s="12" t="s">
        <v>194</v>
      </c>
      <c r="G84" s="12" t="s">
        <v>17</v>
      </c>
      <c r="H84" s="12" t="s">
        <v>17</v>
      </c>
      <c r="I84" s="12" t="s">
        <v>17</v>
      </c>
      <c r="J84" s="12" t="s">
        <v>80</v>
      </c>
      <c r="K84" s="12" t="s">
        <v>175</v>
      </c>
      <c r="L84" s="12" t="s">
        <v>183</v>
      </c>
    </row>
    <row r="85" spans="1:12">
      <c r="A85" s="12" t="s">
        <v>189</v>
      </c>
      <c r="B85" s="12" t="s">
        <v>154</v>
      </c>
      <c r="C85" s="13">
        <v>43497</v>
      </c>
      <c r="D85" s="12" t="s">
        <v>195</v>
      </c>
      <c r="E85" s="12">
        <v>188.4</v>
      </c>
      <c r="F85" s="12" t="s">
        <v>194</v>
      </c>
      <c r="G85" s="12" t="s">
        <v>17</v>
      </c>
      <c r="H85" s="12" t="s">
        <v>17</v>
      </c>
      <c r="I85" s="12" t="s">
        <v>17</v>
      </c>
      <c r="J85" s="12" t="s">
        <v>80</v>
      </c>
      <c r="K85" s="12" t="s">
        <v>175</v>
      </c>
      <c r="L85" s="12" t="s">
        <v>183</v>
      </c>
    </row>
    <row r="86" spans="1:12">
      <c r="A86" s="12" t="s">
        <v>189</v>
      </c>
      <c r="B86" s="12" t="s">
        <v>192</v>
      </c>
      <c r="C86" s="13">
        <v>43525</v>
      </c>
      <c r="D86" s="12" t="s">
        <v>193</v>
      </c>
      <c r="E86" s="12">
        <v>347.5</v>
      </c>
      <c r="F86" s="12" t="s">
        <v>190</v>
      </c>
      <c r="G86" s="12" t="s">
        <v>17</v>
      </c>
      <c r="H86" s="12" t="s">
        <v>17</v>
      </c>
      <c r="I86" s="12" t="s">
        <v>17</v>
      </c>
      <c r="J86" s="12" t="s">
        <v>35</v>
      </c>
      <c r="K86" s="12" t="s">
        <v>175</v>
      </c>
      <c r="L86" s="12" t="s">
        <v>183</v>
      </c>
    </row>
    <row r="87" spans="1:12">
      <c r="A87" s="12" t="s">
        <v>189</v>
      </c>
      <c r="B87" s="12" t="s">
        <v>192</v>
      </c>
      <c r="C87" s="13">
        <v>43525</v>
      </c>
      <c r="D87" s="12" t="s">
        <v>191</v>
      </c>
      <c r="E87" s="12">
        <v>149.5</v>
      </c>
      <c r="F87" s="12" t="s">
        <v>190</v>
      </c>
      <c r="G87" s="12" t="s">
        <v>17</v>
      </c>
      <c r="H87" s="12" t="s">
        <v>17</v>
      </c>
      <c r="I87" s="12" t="s">
        <v>17</v>
      </c>
      <c r="J87" s="12" t="s">
        <v>35</v>
      </c>
      <c r="K87" s="12" t="s">
        <v>175</v>
      </c>
      <c r="L87" s="12" t="s">
        <v>183</v>
      </c>
    </row>
    <row r="88" spans="1:12">
      <c r="A88" s="12" t="s">
        <v>189</v>
      </c>
      <c r="B88" s="12" t="s">
        <v>105</v>
      </c>
      <c r="C88" s="13">
        <v>43600</v>
      </c>
      <c r="D88" s="12" t="s">
        <v>188</v>
      </c>
      <c r="E88" s="12">
        <v>115</v>
      </c>
      <c r="F88" s="12" t="s">
        <v>186</v>
      </c>
      <c r="G88" s="12" t="s">
        <v>187</v>
      </c>
      <c r="H88" s="12" t="s">
        <v>186</v>
      </c>
      <c r="I88" s="12" t="s">
        <v>185</v>
      </c>
      <c r="J88" s="12" t="s">
        <v>184</v>
      </c>
      <c r="K88" s="12" t="s">
        <v>175</v>
      </c>
      <c r="L88" s="12" t="s">
        <v>183</v>
      </c>
    </row>
    <row r="89" spans="1:12">
      <c r="A89" s="12" t="s">
        <v>182</v>
      </c>
      <c r="B89" s="12" t="s">
        <v>105</v>
      </c>
      <c r="C89" s="13">
        <v>43549</v>
      </c>
      <c r="D89" s="12" t="s">
        <v>181</v>
      </c>
      <c r="E89" s="12">
        <v>6231.6</v>
      </c>
      <c r="F89" s="12" t="s">
        <v>180</v>
      </c>
      <c r="G89" s="12" t="s">
        <v>179</v>
      </c>
      <c r="H89" s="12" t="s">
        <v>178</v>
      </c>
      <c r="I89" s="12" t="s">
        <v>177</v>
      </c>
      <c r="J89" s="12" t="s">
        <v>176</v>
      </c>
      <c r="K89" s="12" t="s">
        <v>175</v>
      </c>
      <c r="L89" s="12" t="s">
        <v>174</v>
      </c>
    </row>
    <row r="90" spans="1:12">
      <c r="A90" s="12" t="s">
        <v>173</v>
      </c>
      <c r="B90" s="12" t="s">
        <v>95</v>
      </c>
      <c r="C90" s="13">
        <v>43399</v>
      </c>
      <c r="D90" s="12" t="s">
        <v>86</v>
      </c>
      <c r="E90" s="12">
        <v>115.59</v>
      </c>
      <c r="F90" s="12" t="s">
        <v>27</v>
      </c>
      <c r="G90" s="12" t="s">
        <v>17</v>
      </c>
      <c r="H90" s="12" t="s">
        <v>17</v>
      </c>
      <c r="I90" s="12" t="s">
        <v>27</v>
      </c>
      <c r="J90" s="12" t="s">
        <v>96</v>
      </c>
      <c r="K90" s="12" t="s">
        <v>152</v>
      </c>
      <c r="L90" s="12" t="s">
        <v>86</v>
      </c>
    </row>
    <row r="91" spans="1:12">
      <c r="A91" s="12" t="s">
        <v>173</v>
      </c>
      <c r="B91" s="12" t="s">
        <v>74</v>
      </c>
      <c r="C91" s="13">
        <v>43399</v>
      </c>
      <c r="D91" s="12" t="s">
        <v>86</v>
      </c>
      <c r="E91" s="12">
        <v>211.5</v>
      </c>
      <c r="F91" s="12" t="s">
        <v>27</v>
      </c>
      <c r="G91" s="12" t="s">
        <v>17</v>
      </c>
      <c r="H91" s="12" t="s">
        <v>17</v>
      </c>
      <c r="I91" s="12" t="s">
        <v>27</v>
      </c>
      <c r="J91" s="12" t="s">
        <v>96</v>
      </c>
      <c r="K91" s="12" t="s">
        <v>152</v>
      </c>
      <c r="L91" s="12" t="s">
        <v>86</v>
      </c>
    </row>
    <row r="92" spans="1:12">
      <c r="A92" s="12" t="s">
        <v>173</v>
      </c>
      <c r="B92" s="12" t="s">
        <v>95</v>
      </c>
      <c r="C92" s="13">
        <v>43413</v>
      </c>
      <c r="D92" s="12" t="s">
        <v>86</v>
      </c>
      <c r="E92" s="12">
        <v>1682.69</v>
      </c>
      <c r="F92" s="12" t="s">
        <v>17</v>
      </c>
      <c r="G92" s="12" t="s">
        <v>17</v>
      </c>
      <c r="H92" s="12" t="s">
        <v>17</v>
      </c>
      <c r="I92" s="12" t="s">
        <v>17</v>
      </c>
      <c r="J92" s="12" t="s">
        <v>85</v>
      </c>
      <c r="K92" s="12" t="s">
        <v>152</v>
      </c>
      <c r="L92" s="12" t="s">
        <v>86</v>
      </c>
    </row>
    <row r="93" spans="1:12">
      <c r="A93" s="12" t="s">
        <v>173</v>
      </c>
      <c r="B93" s="12" t="s">
        <v>95</v>
      </c>
      <c r="C93" s="13">
        <v>43427</v>
      </c>
      <c r="D93" s="12" t="s">
        <v>86</v>
      </c>
      <c r="E93" s="12">
        <v>2606.4299999999998</v>
      </c>
      <c r="F93" s="12" t="s">
        <v>17</v>
      </c>
      <c r="G93" s="12" t="s">
        <v>17</v>
      </c>
      <c r="H93" s="12" t="s">
        <v>17</v>
      </c>
      <c r="I93" s="12" t="s">
        <v>17</v>
      </c>
      <c r="J93" s="12" t="s">
        <v>84</v>
      </c>
      <c r="K93" s="12" t="s">
        <v>152</v>
      </c>
      <c r="L93" s="12" t="s">
        <v>86</v>
      </c>
    </row>
    <row r="94" spans="1:12">
      <c r="A94" s="12" t="s">
        <v>173</v>
      </c>
      <c r="B94" s="12" t="s">
        <v>74</v>
      </c>
      <c r="C94" s="13">
        <v>43427</v>
      </c>
      <c r="D94" s="12" t="s">
        <v>86</v>
      </c>
      <c r="E94" s="12">
        <v>384.75</v>
      </c>
      <c r="F94" s="12" t="s">
        <v>27</v>
      </c>
      <c r="G94" s="12" t="s">
        <v>17</v>
      </c>
      <c r="H94" s="12" t="s">
        <v>17</v>
      </c>
      <c r="I94" s="12" t="s">
        <v>27</v>
      </c>
      <c r="J94" s="12" t="s">
        <v>84</v>
      </c>
      <c r="K94" s="12" t="s">
        <v>152</v>
      </c>
      <c r="L94" s="12" t="s">
        <v>86</v>
      </c>
    </row>
    <row r="95" spans="1:12">
      <c r="A95" s="12" t="s">
        <v>173</v>
      </c>
      <c r="B95" s="12" t="s">
        <v>95</v>
      </c>
      <c r="C95" s="13">
        <v>43441</v>
      </c>
      <c r="D95" s="12" t="s">
        <v>86</v>
      </c>
      <c r="E95" s="12">
        <v>5327.23</v>
      </c>
      <c r="F95" s="12" t="s">
        <v>17</v>
      </c>
      <c r="G95" s="12" t="s">
        <v>17</v>
      </c>
      <c r="H95" s="12" t="s">
        <v>17</v>
      </c>
      <c r="I95" s="12" t="s">
        <v>17</v>
      </c>
      <c r="J95" s="12" t="s">
        <v>28</v>
      </c>
      <c r="K95" s="12" t="s">
        <v>152</v>
      </c>
      <c r="L95" s="12" t="s">
        <v>86</v>
      </c>
    </row>
    <row r="96" spans="1:12">
      <c r="A96" s="12" t="s">
        <v>173</v>
      </c>
      <c r="B96" s="12" t="s">
        <v>74</v>
      </c>
      <c r="C96" s="13">
        <v>43441</v>
      </c>
      <c r="D96" s="12" t="s">
        <v>86</v>
      </c>
      <c r="E96" s="12">
        <v>1796.21</v>
      </c>
      <c r="F96" s="12" t="s">
        <v>27</v>
      </c>
      <c r="G96" s="12" t="s">
        <v>17</v>
      </c>
      <c r="H96" s="12" t="s">
        <v>17</v>
      </c>
      <c r="I96" s="12" t="s">
        <v>27</v>
      </c>
      <c r="J96" s="12" t="s">
        <v>28</v>
      </c>
      <c r="K96" s="12" t="s">
        <v>152</v>
      </c>
      <c r="L96" s="12" t="s">
        <v>86</v>
      </c>
    </row>
    <row r="97" spans="1:12">
      <c r="A97" s="12" t="s">
        <v>173</v>
      </c>
      <c r="B97" s="12" t="s">
        <v>95</v>
      </c>
      <c r="C97" s="13">
        <v>43455</v>
      </c>
      <c r="D97" s="12" t="s">
        <v>86</v>
      </c>
      <c r="E97" s="12">
        <v>3240.98</v>
      </c>
      <c r="F97" s="12" t="s">
        <v>17</v>
      </c>
      <c r="G97" s="12" t="s">
        <v>17</v>
      </c>
      <c r="H97" s="12" t="s">
        <v>17</v>
      </c>
      <c r="I97" s="12" t="s">
        <v>17</v>
      </c>
      <c r="J97" s="12" t="s">
        <v>83</v>
      </c>
      <c r="K97" s="12" t="s">
        <v>152</v>
      </c>
      <c r="L97" s="12" t="s">
        <v>86</v>
      </c>
    </row>
    <row r="98" spans="1:12">
      <c r="A98" s="12" t="s">
        <v>173</v>
      </c>
      <c r="B98" s="12" t="s">
        <v>74</v>
      </c>
      <c r="C98" s="13">
        <v>43455</v>
      </c>
      <c r="D98" s="12" t="s">
        <v>86</v>
      </c>
      <c r="E98" s="12">
        <v>5024.74</v>
      </c>
      <c r="F98" s="12" t="s">
        <v>27</v>
      </c>
      <c r="G98" s="12" t="s">
        <v>17</v>
      </c>
      <c r="H98" s="12" t="s">
        <v>17</v>
      </c>
      <c r="I98" s="12" t="s">
        <v>27</v>
      </c>
      <c r="J98" s="12" t="s">
        <v>83</v>
      </c>
      <c r="K98" s="12" t="s">
        <v>152</v>
      </c>
      <c r="L98" s="12" t="s">
        <v>86</v>
      </c>
    </row>
    <row r="99" spans="1:12">
      <c r="A99" s="12" t="s">
        <v>173</v>
      </c>
      <c r="B99" s="12" t="s">
        <v>95</v>
      </c>
      <c r="C99" s="13">
        <v>43469</v>
      </c>
      <c r="D99" s="12" t="s">
        <v>86</v>
      </c>
      <c r="E99" s="12">
        <v>3163.04</v>
      </c>
      <c r="F99" s="12" t="s">
        <v>27</v>
      </c>
      <c r="G99" s="12" t="s">
        <v>17</v>
      </c>
      <c r="H99" s="12" t="s">
        <v>17</v>
      </c>
      <c r="I99" s="12" t="s">
        <v>27</v>
      </c>
      <c r="J99" s="12" t="s">
        <v>82</v>
      </c>
      <c r="K99" s="12" t="s">
        <v>152</v>
      </c>
      <c r="L99" s="12" t="s">
        <v>86</v>
      </c>
    </row>
    <row r="100" spans="1:12">
      <c r="A100" s="12" t="s">
        <v>173</v>
      </c>
      <c r="B100" s="12" t="s">
        <v>95</v>
      </c>
      <c r="C100" s="13">
        <v>43483</v>
      </c>
      <c r="D100" s="12" t="s">
        <v>86</v>
      </c>
      <c r="E100" s="12">
        <v>1665.23</v>
      </c>
      <c r="F100" s="12" t="s">
        <v>17</v>
      </c>
      <c r="G100" s="12" t="s">
        <v>17</v>
      </c>
      <c r="H100" s="12" t="s">
        <v>17</v>
      </c>
      <c r="I100" s="12" t="s">
        <v>17</v>
      </c>
      <c r="J100" s="12" t="s">
        <v>81</v>
      </c>
      <c r="K100" s="12" t="s">
        <v>152</v>
      </c>
      <c r="L100" s="12" t="s">
        <v>86</v>
      </c>
    </row>
    <row r="101" spans="1:12">
      <c r="A101" s="12" t="s">
        <v>173</v>
      </c>
      <c r="B101" s="12" t="s">
        <v>95</v>
      </c>
      <c r="C101" s="13">
        <v>43497</v>
      </c>
      <c r="D101" s="12" t="s">
        <v>86</v>
      </c>
      <c r="E101" s="12">
        <v>2762.41</v>
      </c>
      <c r="F101" s="12" t="s">
        <v>27</v>
      </c>
      <c r="G101" s="12" t="s">
        <v>17</v>
      </c>
      <c r="H101" s="12" t="s">
        <v>17</v>
      </c>
      <c r="I101" s="12" t="s">
        <v>27</v>
      </c>
      <c r="J101" s="12" t="s">
        <v>80</v>
      </c>
      <c r="K101" s="12" t="s">
        <v>152</v>
      </c>
      <c r="L101" s="12" t="s">
        <v>86</v>
      </c>
    </row>
    <row r="102" spans="1:12">
      <c r="A102" s="12" t="s">
        <v>173</v>
      </c>
      <c r="B102" s="12" t="s">
        <v>74</v>
      </c>
      <c r="C102" s="13">
        <v>43497</v>
      </c>
      <c r="D102" s="12" t="s">
        <v>86</v>
      </c>
      <c r="E102" s="12">
        <v>255.58</v>
      </c>
      <c r="F102" s="12" t="s">
        <v>27</v>
      </c>
      <c r="G102" s="12" t="s">
        <v>17</v>
      </c>
      <c r="H102" s="12" t="s">
        <v>17</v>
      </c>
      <c r="I102" s="12" t="s">
        <v>27</v>
      </c>
      <c r="J102" s="12" t="s">
        <v>80</v>
      </c>
      <c r="K102" s="12" t="s">
        <v>152</v>
      </c>
      <c r="L102" s="12" t="s">
        <v>86</v>
      </c>
    </row>
    <row r="103" spans="1:12">
      <c r="A103" s="12" t="s">
        <v>173</v>
      </c>
      <c r="B103" s="12" t="s">
        <v>95</v>
      </c>
      <c r="C103" s="13">
        <v>43511</v>
      </c>
      <c r="D103" s="12" t="s">
        <v>86</v>
      </c>
      <c r="E103" s="12">
        <v>4584.5200000000004</v>
      </c>
      <c r="F103" s="12" t="s">
        <v>17</v>
      </c>
      <c r="G103" s="12" t="s">
        <v>17</v>
      </c>
      <c r="H103" s="12" t="s">
        <v>17</v>
      </c>
      <c r="I103" s="12" t="s">
        <v>17</v>
      </c>
      <c r="J103" s="12" t="s">
        <v>79</v>
      </c>
      <c r="K103" s="12" t="s">
        <v>152</v>
      </c>
      <c r="L103" s="12" t="s">
        <v>86</v>
      </c>
    </row>
    <row r="104" spans="1:12">
      <c r="A104" s="12" t="s">
        <v>173</v>
      </c>
      <c r="B104" s="12" t="s">
        <v>74</v>
      </c>
      <c r="C104" s="13">
        <v>43511</v>
      </c>
      <c r="D104" s="12" t="s">
        <v>86</v>
      </c>
      <c r="E104" s="12">
        <v>757.17</v>
      </c>
      <c r="F104" s="12" t="s">
        <v>27</v>
      </c>
      <c r="G104" s="12" t="s">
        <v>17</v>
      </c>
      <c r="H104" s="12" t="s">
        <v>17</v>
      </c>
      <c r="I104" s="12" t="s">
        <v>27</v>
      </c>
      <c r="J104" s="12" t="s">
        <v>79</v>
      </c>
      <c r="K104" s="12" t="s">
        <v>152</v>
      </c>
      <c r="L104" s="12" t="s">
        <v>86</v>
      </c>
    </row>
    <row r="105" spans="1:12">
      <c r="A105" s="12" t="s">
        <v>173</v>
      </c>
      <c r="B105" s="12" t="s">
        <v>95</v>
      </c>
      <c r="C105" s="13">
        <v>43525</v>
      </c>
      <c r="D105" s="12" t="s">
        <v>86</v>
      </c>
      <c r="E105" s="12">
        <v>7820.41</v>
      </c>
      <c r="F105" s="12" t="s">
        <v>17</v>
      </c>
      <c r="G105" s="12" t="s">
        <v>17</v>
      </c>
      <c r="H105" s="12" t="s">
        <v>17</v>
      </c>
      <c r="I105" s="12" t="s">
        <v>17</v>
      </c>
      <c r="J105" s="12" t="s">
        <v>35</v>
      </c>
      <c r="K105" s="12" t="s">
        <v>152</v>
      </c>
      <c r="L105" s="12" t="s">
        <v>86</v>
      </c>
    </row>
    <row r="106" spans="1:12">
      <c r="A106" s="12" t="s">
        <v>173</v>
      </c>
      <c r="B106" s="12" t="s">
        <v>74</v>
      </c>
      <c r="C106" s="13">
        <v>43525</v>
      </c>
      <c r="D106" s="12" t="s">
        <v>86</v>
      </c>
      <c r="E106" s="12">
        <v>467.17</v>
      </c>
      <c r="F106" s="12" t="s">
        <v>17</v>
      </c>
      <c r="G106" s="12" t="s">
        <v>17</v>
      </c>
      <c r="H106" s="12" t="s">
        <v>17</v>
      </c>
      <c r="I106" s="12" t="s">
        <v>17</v>
      </c>
      <c r="J106" s="12" t="s">
        <v>35</v>
      </c>
      <c r="K106" s="12" t="s">
        <v>152</v>
      </c>
      <c r="L106" s="12" t="s">
        <v>86</v>
      </c>
    </row>
    <row r="107" spans="1:12">
      <c r="A107" s="12" t="s">
        <v>173</v>
      </c>
      <c r="B107" s="12" t="s">
        <v>95</v>
      </c>
      <c r="C107" s="13">
        <v>43539</v>
      </c>
      <c r="D107" s="12" t="s">
        <v>86</v>
      </c>
      <c r="E107" s="12">
        <v>6199.87</v>
      </c>
      <c r="F107" s="12" t="s">
        <v>27</v>
      </c>
      <c r="G107" s="12" t="s">
        <v>17</v>
      </c>
      <c r="H107" s="12" t="s">
        <v>17</v>
      </c>
      <c r="I107" s="12" t="s">
        <v>27</v>
      </c>
      <c r="J107" s="12" t="s">
        <v>78</v>
      </c>
      <c r="K107" s="12" t="s">
        <v>152</v>
      </c>
      <c r="L107" s="12" t="s">
        <v>86</v>
      </c>
    </row>
    <row r="108" spans="1:12">
      <c r="A108" s="12" t="s">
        <v>173</v>
      </c>
      <c r="B108" s="12" t="s">
        <v>74</v>
      </c>
      <c r="C108" s="13">
        <v>43539</v>
      </c>
      <c r="D108" s="12" t="s">
        <v>86</v>
      </c>
      <c r="E108" s="12">
        <v>3341.01</v>
      </c>
      <c r="F108" s="12" t="s">
        <v>27</v>
      </c>
      <c r="G108" s="12" t="s">
        <v>17</v>
      </c>
      <c r="H108" s="12" t="s">
        <v>17</v>
      </c>
      <c r="I108" s="12" t="s">
        <v>27</v>
      </c>
      <c r="J108" s="12" t="s">
        <v>78</v>
      </c>
      <c r="K108" s="12" t="s">
        <v>152</v>
      </c>
      <c r="L108" s="12" t="s">
        <v>86</v>
      </c>
    </row>
    <row r="109" spans="1:12">
      <c r="A109" s="12" t="s">
        <v>173</v>
      </c>
      <c r="B109" s="12" t="s">
        <v>95</v>
      </c>
      <c r="C109" s="13">
        <v>43553</v>
      </c>
      <c r="D109" s="12" t="s">
        <v>86</v>
      </c>
      <c r="E109" s="12">
        <v>8639.64</v>
      </c>
      <c r="F109" s="12" t="s">
        <v>17</v>
      </c>
      <c r="G109" s="12" t="s">
        <v>17</v>
      </c>
      <c r="H109" s="12" t="s">
        <v>17</v>
      </c>
      <c r="I109" s="12" t="s">
        <v>17</v>
      </c>
      <c r="J109" s="12" t="s">
        <v>42</v>
      </c>
      <c r="K109" s="12" t="s">
        <v>152</v>
      </c>
      <c r="L109" s="12" t="s">
        <v>86</v>
      </c>
    </row>
    <row r="110" spans="1:12">
      <c r="A110" s="12" t="s">
        <v>173</v>
      </c>
      <c r="B110" s="12" t="s">
        <v>74</v>
      </c>
      <c r="C110" s="13">
        <v>43553</v>
      </c>
      <c r="D110" s="12" t="s">
        <v>86</v>
      </c>
      <c r="E110" s="12">
        <v>5748.02</v>
      </c>
      <c r="F110" s="12" t="s">
        <v>17</v>
      </c>
      <c r="G110" s="12" t="s">
        <v>17</v>
      </c>
      <c r="H110" s="12" t="s">
        <v>17</v>
      </c>
      <c r="I110" s="12" t="s">
        <v>17</v>
      </c>
      <c r="J110" s="12" t="s">
        <v>42</v>
      </c>
      <c r="K110" s="12" t="s">
        <v>152</v>
      </c>
      <c r="L110" s="12" t="s">
        <v>86</v>
      </c>
    </row>
    <row r="111" spans="1:12">
      <c r="A111" s="12" t="s">
        <v>173</v>
      </c>
      <c r="B111" s="12" t="s">
        <v>95</v>
      </c>
      <c r="C111" s="13">
        <v>43567</v>
      </c>
      <c r="D111" s="12" t="s">
        <v>86</v>
      </c>
      <c r="E111" s="12">
        <v>5318.41</v>
      </c>
      <c r="F111" s="12" t="s">
        <v>27</v>
      </c>
      <c r="G111" s="12" t="s">
        <v>17</v>
      </c>
      <c r="H111" s="12" t="s">
        <v>17</v>
      </c>
      <c r="I111" s="12" t="s">
        <v>27</v>
      </c>
      <c r="J111" s="12" t="s">
        <v>77</v>
      </c>
      <c r="K111" s="12" t="s">
        <v>152</v>
      </c>
      <c r="L111" s="12" t="s">
        <v>86</v>
      </c>
    </row>
    <row r="112" spans="1:12">
      <c r="A112" s="12" t="s">
        <v>173</v>
      </c>
      <c r="B112" s="12" t="s">
        <v>74</v>
      </c>
      <c r="C112" s="13">
        <v>43567</v>
      </c>
      <c r="D112" s="12" t="s">
        <v>86</v>
      </c>
      <c r="E112" s="12">
        <v>10349.68</v>
      </c>
      <c r="F112" s="12" t="s">
        <v>27</v>
      </c>
      <c r="G112" s="12" t="s">
        <v>17</v>
      </c>
      <c r="H112" s="12" t="s">
        <v>17</v>
      </c>
      <c r="I112" s="12" t="s">
        <v>27</v>
      </c>
      <c r="J112" s="12" t="s">
        <v>77</v>
      </c>
      <c r="K112" s="12" t="s">
        <v>152</v>
      </c>
      <c r="L112" s="12" t="s">
        <v>86</v>
      </c>
    </row>
    <row r="113" spans="1:12">
      <c r="A113" s="12" t="s">
        <v>173</v>
      </c>
      <c r="B113" s="12" t="s">
        <v>95</v>
      </c>
      <c r="C113" s="13">
        <v>43581</v>
      </c>
      <c r="D113" s="12" t="s">
        <v>86</v>
      </c>
      <c r="E113" s="12">
        <v>6687.3</v>
      </c>
      <c r="F113" s="12" t="s">
        <v>17</v>
      </c>
      <c r="G113" s="12" t="s">
        <v>17</v>
      </c>
      <c r="H113" s="12" t="s">
        <v>17</v>
      </c>
      <c r="I113" s="12" t="s">
        <v>17</v>
      </c>
      <c r="J113" s="12" t="s">
        <v>76</v>
      </c>
      <c r="K113" s="12" t="s">
        <v>152</v>
      </c>
      <c r="L113" s="12" t="s">
        <v>86</v>
      </c>
    </row>
    <row r="114" spans="1:12">
      <c r="A114" s="12" t="s">
        <v>173</v>
      </c>
      <c r="B114" s="12" t="s">
        <v>74</v>
      </c>
      <c r="C114" s="13">
        <v>43581</v>
      </c>
      <c r="D114" s="12" t="s">
        <v>86</v>
      </c>
      <c r="E114" s="12">
        <v>8670.16</v>
      </c>
      <c r="F114" s="12" t="s">
        <v>27</v>
      </c>
      <c r="G114" s="12" t="s">
        <v>17</v>
      </c>
      <c r="H114" s="12" t="s">
        <v>17</v>
      </c>
      <c r="I114" s="12" t="s">
        <v>27</v>
      </c>
      <c r="J114" s="12" t="s">
        <v>76</v>
      </c>
      <c r="K114" s="12" t="s">
        <v>152</v>
      </c>
      <c r="L114" s="12" t="s">
        <v>86</v>
      </c>
    </row>
    <row r="115" spans="1:12">
      <c r="A115" s="12" t="s">
        <v>173</v>
      </c>
      <c r="B115" s="12" t="s">
        <v>95</v>
      </c>
      <c r="C115" s="13">
        <v>43595</v>
      </c>
      <c r="D115" s="12" t="s">
        <v>86</v>
      </c>
      <c r="E115" s="12">
        <v>7588.02</v>
      </c>
      <c r="F115" s="12" t="s">
        <v>17</v>
      </c>
      <c r="G115" s="12" t="s">
        <v>17</v>
      </c>
      <c r="H115" s="12" t="s">
        <v>17</v>
      </c>
      <c r="I115" s="12" t="s">
        <v>17</v>
      </c>
      <c r="J115" s="12" t="s">
        <v>73</v>
      </c>
      <c r="K115" s="12" t="s">
        <v>152</v>
      </c>
      <c r="L115" s="12" t="s">
        <v>86</v>
      </c>
    </row>
    <row r="116" spans="1:12">
      <c r="A116" s="12" t="s">
        <v>173</v>
      </c>
      <c r="B116" s="12" t="s">
        <v>74</v>
      </c>
      <c r="C116" s="13">
        <v>43595</v>
      </c>
      <c r="D116" s="12" t="s">
        <v>86</v>
      </c>
      <c r="E116" s="12">
        <v>10166.39</v>
      </c>
      <c r="F116" s="12" t="s">
        <v>27</v>
      </c>
      <c r="G116" s="12" t="s">
        <v>17</v>
      </c>
      <c r="H116" s="12" t="s">
        <v>17</v>
      </c>
      <c r="I116" s="12" t="s">
        <v>27</v>
      </c>
      <c r="J116" s="12" t="s">
        <v>73</v>
      </c>
      <c r="K116" s="12" t="s">
        <v>152</v>
      </c>
      <c r="L116" s="12" t="s">
        <v>86</v>
      </c>
    </row>
    <row r="117" spans="1:12">
      <c r="A117" s="12" t="s">
        <v>170</v>
      </c>
      <c r="B117" s="12" t="s">
        <v>154</v>
      </c>
      <c r="C117" s="13">
        <v>43405</v>
      </c>
      <c r="D117" s="12" t="s">
        <v>172</v>
      </c>
      <c r="E117" s="12">
        <v>831.2</v>
      </c>
      <c r="F117" s="12" t="s">
        <v>27</v>
      </c>
      <c r="G117" s="12" t="s">
        <v>17</v>
      </c>
      <c r="H117" s="12" t="s">
        <v>17</v>
      </c>
      <c r="I117" s="12" t="s">
        <v>27</v>
      </c>
      <c r="J117" s="12" t="s">
        <v>171</v>
      </c>
      <c r="K117" s="12" t="s">
        <v>152</v>
      </c>
      <c r="L117" s="12" t="s">
        <v>169</v>
      </c>
    </row>
    <row r="118" spans="1:12">
      <c r="A118" s="12" t="s">
        <v>170</v>
      </c>
      <c r="B118" s="12" t="s">
        <v>154</v>
      </c>
      <c r="C118" s="13">
        <v>43524</v>
      </c>
      <c r="D118" s="12" t="s">
        <v>160</v>
      </c>
      <c r="E118" s="12">
        <v>-831.2</v>
      </c>
      <c r="F118" s="12" t="s">
        <v>27</v>
      </c>
      <c r="G118" s="12" t="s">
        <v>17</v>
      </c>
      <c r="H118" s="12" t="s">
        <v>17</v>
      </c>
      <c r="I118" s="12" t="s">
        <v>17</v>
      </c>
      <c r="J118" s="12" t="s">
        <v>158</v>
      </c>
      <c r="K118" s="12" t="s">
        <v>152</v>
      </c>
      <c r="L118" s="12" t="s">
        <v>169</v>
      </c>
    </row>
    <row r="119" spans="1:12">
      <c r="A119" s="12" t="s">
        <v>168</v>
      </c>
      <c r="B119" s="12" t="s">
        <v>95</v>
      </c>
      <c r="C119" s="13">
        <v>43399</v>
      </c>
      <c r="D119" s="12" t="s">
        <v>71</v>
      </c>
      <c r="E119" s="12">
        <v>64.930000000000007</v>
      </c>
      <c r="F119" s="12" t="s">
        <v>27</v>
      </c>
      <c r="G119" s="12" t="s">
        <v>17</v>
      </c>
      <c r="H119" s="12" t="s">
        <v>17</v>
      </c>
      <c r="I119" s="12" t="s">
        <v>27</v>
      </c>
      <c r="J119" s="12" t="s">
        <v>96</v>
      </c>
      <c r="K119" s="12" t="s">
        <v>152</v>
      </c>
      <c r="L119" s="12" t="s">
        <v>71</v>
      </c>
    </row>
    <row r="120" spans="1:12">
      <c r="A120" s="12" t="s">
        <v>168</v>
      </c>
      <c r="B120" s="12" t="s">
        <v>74</v>
      </c>
      <c r="C120" s="13">
        <v>43399</v>
      </c>
      <c r="D120" s="12" t="s">
        <v>71</v>
      </c>
      <c r="E120" s="12">
        <v>118.8</v>
      </c>
      <c r="F120" s="12" t="s">
        <v>27</v>
      </c>
      <c r="G120" s="12" t="s">
        <v>17</v>
      </c>
      <c r="H120" s="12" t="s">
        <v>17</v>
      </c>
      <c r="I120" s="12" t="s">
        <v>27</v>
      </c>
      <c r="J120" s="12" t="s">
        <v>96</v>
      </c>
      <c r="K120" s="12" t="s">
        <v>152</v>
      </c>
      <c r="L120" s="12" t="s">
        <v>71</v>
      </c>
    </row>
    <row r="121" spans="1:12">
      <c r="A121" s="12" t="s">
        <v>168</v>
      </c>
      <c r="B121" s="12" t="s">
        <v>95</v>
      </c>
      <c r="C121" s="13">
        <v>43413</v>
      </c>
      <c r="D121" s="12" t="s">
        <v>71</v>
      </c>
      <c r="E121" s="12">
        <v>945.17</v>
      </c>
      <c r="F121" s="12" t="s">
        <v>17</v>
      </c>
      <c r="G121" s="12" t="s">
        <v>17</v>
      </c>
      <c r="H121" s="12" t="s">
        <v>17</v>
      </c>
      <c r="I121" s="12" t="s">
        <v>17</v>
      </c>
      <c r="J121" s="12" t="s">
        <v>85</v>
      </c>
      <c r="K121" s="12" t="s">
        <v>152</v>
      </c>
      <c r="L121" s="12" t="s">
        <v>71</v>
      </c>
    </row>
    <row r="122" spans="1:12">
      <c r="A122" s="12" t="s">
        <v>168</v>
      </c>
      <c r="B122" s="12" t="s">
        <v>95</v>
      </c>
      <c r="C122" s="13">
        <v>43427</v>
      </c>
      <c r="D122" s="12" t="s">
        <v>71</v>
      </c>
      <c r="E122" s="12">
        <v>1464.03</v>
      </c>
      <c r="F122" s="12" t="s">
        <v>17</v>
      </c>
      <c r="G122" s="12" t="s">
        <v>17</v>
      </c>
      <c r="H122" s="12" t="s">
        <v>17</v>
      </c>
      <c r="I122" s="12" t="s">
        <v>17</v>
      </c>
      <c r="J122" s="12" t="s">
        <v>84</v>
      </c>
      <c r="K122" s="12" t="s">
        <v>152</v>
      </c>
      <c r="L122" s="12" t="s">
        <v>71</v>
      </c>
    </row>
    <row r="123" spans="1:12">
      <c r="A123" s="12" t="s">
        <v>168</v>
      </c>
      <c r="B123" s="12" t="s">
        <v>74</v>
      </c>
      <c r="C123" s="13">
        <v>43427</v>
      </c>
      <c r="D123" s="12" t="s">
        <v>71</v>
      </c>
      <c r="E123" s="12">
        <v>216.11</v>
      </c>
      <c r="F123" s="12" t="s">
        <v>27</v>
      </c>
      <c r="G123" s="12" t="s">
        <v>17</v>
      </c>
      <c r="H123" s="12" t="s">
        <v>17</v>
      </c>
      <c r="I123" s="12" t="s">
        <v>27</v>
      </c>
      <c r="J123" s="12" t="s">
        <v>84</v>
      </c>
      <c r="K123" s="12" t="s">
        <v>152</v>
      </c>
      <c r="L123" s="12" t="s">
        <v>71</v>
      </c>
    </row>
    <row r="124" spans="1:12">
      <c r="A124" s="12" t="s">
        <v>168</v>
      </c>
      <c r="B124" s="12" t="s">
        <v>95</v>
      </c>
      <c r="C124" s="13">
        <v>43441</v>
      </c>
      <c r="D124" s="12" t="s">
        <v>71</v>
      </c>
      <c r="E124" s="12">
        <v>2992.31</v>
      </c>
      <c r="F124" s="12" t="s">
        <v>17</v>
      </c>
      <c r="G124" s="12" t="s">
        <v>17</v>
      </c>
      <c r="H124" s="12" t="s">
        <v>17</v>
      </c>
      <c r="I124" s="12" t="s">
        <v>17</v>
      </c>
      <c r="J124" s="12" t="s">
        <v>28</v>
      </c>
      <c r="K124" s="12" t="s">
        <v>152</v>
      </c>
      <c r="L124" s="12" t="s">
        <v>71</v>
      </c>
    </row>
    <row r="125" spans="1:12">
      <c r="A125" s="12" t="s">
        <v>168</v>
      </c>
      <c r="B125" s="12" t="s">
        <v>74</v>
      </c>
      <c r="C125" s="13">
        <v>43441</v>
      </c>
      <c r="D125" s="12" t="s">
        <v>71</v>
      </c>
      <c r="E125" s="12">
        <v>1008.93</v>
      </c>
      <c r="F125" s="12" t="s">
        <v>27</v>
      </c>
      <c r="G125" s="12" t="s">
        <v>17</v>
      </c>
      <c r="H125" s="12" t="s">
        <v>17</v>
      </c>
      <c r="I125" s="12" t="s">
        <v>27</v>
      </c>
      <c r="J125" s="12" t="s">
        <v>28</v>
      </c>
      <c r="K125" s="12" t="s">
        <v>152</v>
      </c>
      <c r="L125" s="12" t="s">
        <v>71</v>
      </c>
    </row>
    <row r="126" spans="1:12">
      <c r="A126" s="12" t="s">
        <v>168</v>
      </c>
      <c r="B126" s="12" t="s">
        <v>95</v>
      </c>
      <c r="C126" s="13">
        <v>43455</v>
      </c>
      <c r="D126" s="12" t="s">
        <v>71</v>
      </c>
      <c r="E126" s="12">
        <v>1820.46</v>
      </c>
      <c r="F126" s="12" t="s">
        <v>17</v>
      </c>
      <c r="G126" s="12" t="s">
        <v>17</v>
      </c>
      <c r="H126" s="12" t="s">
        <v>17</v>
      </c>
      <c r="I126" s="12" t="s">
        <v>17</v>
      </c>
      <c r="J126" s="12" t="s">
        <v>83</v>
      </c>
      <c r="K126" s="12" t="s">
        <v>152</v>
      </c>
      <c r="L126" s="12" t="s">
        <v>71</v>
      </c>
    </row>
    <row r="127" spans="1:12">
      <c r="A127" s="12" t="s">
        <v>168</v>
      </c>
      <c r="B127" s="12" t="s">
        <v>74</v>
      </c>
      <c r="C127" s="13">
        <v>43455</v>
      </c>
      <c r="D127" s="12" t="s">
        <v>71</v>
      </c>
      <c r="E127" s="12">
        <v>2822.4</v>
      </c>
      <c r="F127" s="12" t="s">
        <v>27</v>
      </c>
      <c r="G127" s="12" t="s">
        <v>17</v>
      </c>
      <c r="H127" s="12" t="s">
        <v>17</v>
      </c>
      <c r="I127" s="12" t="s">
        <v>27</v>
      </c>
      <c r="J127" s="12" t="s">
        <v>83</v>
      </c>
      <c r="K127" s="12" t="s">
        <v>152</v>
      </c>
      <c r="L127" s="12" t="s">
        <v>71</v>
      </c>
    </row>
    <row r="128" spans="1:12">
      <c r="A128" s="12" t="s">
        <v>168</v>
      </c>
      <c r="B128" s="12" t="s">
        <v>95</v>
      </c>
      <c r="C128" s="13">
        <v>43469</v>
      </c>
      <c r="D128" s="12" t="s">
        <v>71</v>
      </c>
      <c r="E128" s="12">
        <v>1776.68</v>
      </c>
      <c r="F128" s="12" t="s">
        <v>27</v>
      </c>
      <c r="G128" s="12" t="s">
        <v>17</v>
      </c>
      <c r="H128" s="12" t="s">
        <v>17</v>
      </c>
      <c r="I128" s="12" t="s">
        <v>27</v>
      </c>
      <c r="J128" s="12" t="s">
        <v>82</v>
      </c>
      <c r="K128" s="12" t="s">
        <v>152</v>
      </c>
      <c r="L128" s="12" t="s">
        <v>71</v>
      </c>
    </row>
    <row r="129" spans="1:12">
      <c r="A129" s="12" t="s">
        <v>168</v>
      </c>
      <c r="B129" s="12" t="s">
        <v>95</v>
      </c>
      <c r="C129" s="13">
        <v>43483</v>
      </c>
      <c r="D129" s="12" t="s">
        <v>71</v>
      </c>
      <c r="E129" s="12">
        <v>935.36</v>
      </c>
      <c r="F129" s="12" t="s">
        <v>17</v>
      </c>
      <c r="G129" s="12" t="s">
        <v>17</v>
      </c>
      <c r="H129" s="12" t="s">
        <v>17</v>
      </c>
      <c r="I129" s="12" t="s">
        <v>17</v>
      </c>
      <c r="J129" s="12" t="s">
        <v>81</v>
      </c>
      <c r="K129" s="12" t="s">
        <v>152</v>
      </c>
      <c r="L129" s="12" t="s">
        <v>71</v>
      </c>
    </row>
    <row r="130" spans="1:12">
      <c r="A130" s="12" t="s">
        <v>168</v>
      </c>
      <c r="B130" s="12" t="s">
        <v>95</v>
      </c>
      <c r="C130" s="13">
        <v>43497</v>
      </c>
      <c r="D130" s="12" t="s">
        <v>71</v>
      </c>
      <c r="E130" s="12">
        <v>1551.65</v>
      </c>
      <c r="F130" s="12" t="s">
        <v>27</v>
      </c>
      <c r="G130" s="12" t="s">
        <v>17</v>
      </c>
      <c r="H130" s="12" t="s">
        <v>17</v>
      </c>
      <c r="I130" s="12" t="s">
        <v>27</v>
      </c>
      <c r="J130" s="12" t="s">
        <v>80</v>
      </c>
      <c r="K130" s="12" t="s">
        <v>152</v>
      </c>
      <c r="L130" s="12" t="s">
        <v>71</v>
      </c>
    </row>
    <row r="131" spans="1:12">
      <c r="A131" s="12" t="s">
        <v>168</v>
      </c>
      <c r="B131" s="12" t="s">
        <v>74</v>
      </c>
      <c r="C131" s="13">
        <v>43497</v>
      </c>
      <c r="D131" s="12" t="s">
        <v>71</v>
      </c>
      <c r="E131" s="12">
        <v>143.56</v>
      </c>
      <c r="F131" s="12" t="s">
        <v>27</v>
      </c>
      <c r="G131" s="12" t="s">
        <v>17</v>
      </c>
      <c r="H131" s="12" t="s">
        <v>17</v>
      </c>
      <c r="I131" s="12" t="s">
        <v>27</v>
      </c>
      <c r="J131" s="12" t="s">
        <v>80</v>
      </c>
      <c r="K131" s="12" t="s">
        <v>152</v>
      </c>
      <c r="L131" s="12" t="s">
        <v>71</v>
      </c>
    </row>
    <row r="132" spans="1:12">
      <c r="A132" s="12" t="s">
        <v>168</v>
      </c>
      <c r="B132" s="12" t="s">
        <v>95</v>
      </c>
      <c r="C132" s="13">
        <v>43511</v>
      </c>
      <c r="D132" s="12" t="s">
        <v>71</v>
      </c>
      <c r="E132" s="12">
        <v>2575.12</v>
      </c>
      <c r="F132" s="12" t="s">
        <v>17</v>
      </c>
      <c r="G132" s="12" t="s">
        <v>17</v>
      </c>
      <c r="H132" s="12" t="s">
        <v>17</v>
      </c>
      <c r="I132" s="12" t="s">
        <v>17</v>
      </c>
      <c r="J132" s="12" t="s">
        <v>79</v>
      </c>
      <c r="K132" s="12" t="s">
        <v>152</v>
      </c>
      <c r="L132" s="12" t="s">
        <v>71</v>
      </c>
    </row>
    <row r="133" spans="1:12">
      <c r="A133" s="12" t="s">
        <v>168</v>
      </c>
      <c r="B133" s="12" t="s">
        <v>74</v>
      </c>
      <c r="C133" s="13">
        <v>43511</v>
      </c>
      <c r="D133" s="12" t="s">
        <v>71</v>
      </c>
      <c r="E133" s="12">
        <v>425.3</v>
      </c>
      <c r="F133" s="12" t="s">
        <v>27</v>
      </c>
      <c r="G133" s="12" t="s">
        <v>17</v>
      </c>
      <c r="H133" s="12" t="s">
        <v>17</v>
      </c>
      <c r="I133" s="12" t="s">
        <v>27</v>
      </c>
      <c r="J133" s="12" t="s">
        <v>79</v>
      </c>
      <c r="K133" s="12" t="s">
        <v>152</v>
      </c>
      <c r="L133" s="12" t="s">
        <v>71</v>
      </c>
    </row>
    <row r="134" spans="1:12">
      <c r="A134" s="12" t="s">
        <v>168</v>
      </c>
      <c r="B134" s="12" t="s">
        <v>95</v>
      </c>
      <c r="C134" s="13">
        <v>43525</v>
      </c>
      <c r="D134" s="12" t="s">
        <v>71</v>
      </c>
      <c r="E134" s="12">
        <v>4392.72</v>
      </c>
      <c r="F134" s="12" t="s">
        <v>17</v>
      </c>
      <c r="G134" s="12" t="s">
        <v>17</v>
      </c>
      <c r="H134" s="12" t="s">
        <v>17</v>
      </c>
      <c r="I134" s="12" t="s">
        <v>17</v>
      </c>
      <c r="J134" s="12" t="s">
        <v>35</v>
      </c>
      <c r="K134" s="12" t="s">
        <v>152</v>
      </c>
      <c r="L134" s="12" t="s">
        <v>71</v>
      </c>
    </row>
    <row r="135" spans="1:12">
      <c r="A135" s="12" t="s">
        <v>168</v>
      </c>
      <c r="B135" s="12" t="s">
        <v>74</v>
      </c>
      <c r="C135" s="13">
        <v>43525</v>
      </c>
      <c r="D135" s="12" t="s">
        <v>71</v>
      </c>
      <c r="E135" s="12">
        <v>262.41000000000003</v>
      </c>
      <c r="F135" s="12" t="s">
        <v>17</v>
      </c>
      <c r="G135" s="12" t="s">
        <v>17</v>
      </c>
      <c r="H135" s="12" t="s">
        <v>17</v>
      </c>
      <c r="I135" s="12" t="s">
        <v>17</v>
      </c>
      <c r="J135" s="12" t="s">
        <v>35</v>
      </c>
      <c r="K135" s="12" t="s">
        <v>152</v>
      </c>
      <c r="L135" s="12" t="s">
        <v>71</v>
      </c>
    </row>
    <row r="136" spans="1:12">
      <c r="A136" s="12" t="s">
        <v>168</v>
      </c>
      <c r="B136" s="12" t="s">
        <v>95</v>
      </c>
      <c r="C136" s="13">
        <v>43539</v>
      </c>
      <c r="D136" s="12" t="s">
        <v>71</v>
      </c>
      <c r="E136" s="12">
        <v>3482.47</v>
      </c>
      <c r="F136" s="12" t="s">
        <v>27</v>
      </c>
      <c r="G136" s="12" t="s">
        <v>17</v>
      </c>
      <c r="H136" s="12" t="s">
        <v>17</v>
      </c>
      <c r="I136" s="12" t="s">
        <v>27</v>
      </c>
      <c r="J136" s="12" t="s">
        <v>78</v>
      </c>
      <c r="K136" s="12" t="s">
        <v>152</v>
      </c>
      <c r="L136" s="12" t="s">
        <v>71</v>
      </c>
    </row>
    <row r="137" spans="1:12">
      <c r="A137" s="12" t="s">
        <v>168</v>
      </c>
      <c r="B137" s="12" t="s">
        <v>74</v>
      </c>
      <c r="C137" s="13">
        <v>43539</v>
      </c>
      <c r="D137" s="12" t="s">
        <v>71</v>
      </c>
      <c r="E137" s="12">
        <v>1876.65</v>
      </c>
      <c r="F137" s="12" t="s">
        <v>27</v>
      </c>
      <c r="G137" s="12" t="s">
        <v>17</v>
      </c>
      <c r="H137" s="12" t="s">
        <v>17</v>
      </c>
      <c r="I137" s="12" t="s">
        <v>27</v>
      </c>
      <c r="J137" s="12" t="s">
        <v>78</v>
      </c>
      <c r="K137" s="12" t="s">
        <v>152</v>
      </c>
      <c r="L137" s="12" t="s">
        <v>71</v>
      </c>
    </row>
    <row r="138" spans="1:12">
      <c r="A138" s="12" t="s">
        <v>168</v>
      </c>
      <c r="B138" s="12" t="s">
        <v>95</v>
      </c>
      <c r="C138" s="13">
        <v>43553</v>
      </c>
      <c r="D138" s="12" t="s">
        <v>71</v>
      </c>
      <c r="E138" s="12">
        <v>4852.8900000000003</v>
      </c>
      <c r="F138" s="12" t="s">
        <v>17</v>
      </c>
      <c r="G138" s="12" t="s">
        <v>17</v>
      </c>
      <c r="H138" s="12" t="s">
        <v>17</v>
      </c>
      <c r="I138" s="12" t="s">
        <v>17</v>
      </c>
      <c r="J138" s="12" t="s">
        <v>42</v>
      </c>
      <c r="K138" s="12" t="s">
        <v>152</v>
      </c>
      <c r="L138" s="12" t="s">
        <v>71</v>
      </c>
    </row>
    <row r="139" spans="1:12">
      <c r="A139" s="12" t="s">
        <v>168</v>
      </c>
      <c r="B139" s="12" t="s">
        <v>74</v>
      </c>
      <c r="C139" s="13">
        <v>43553</v>
      </c>
      <c r="D139" s="12" t="s">
        <v>71</v>
      </c>
      <c r="E139" s="12">
        <v>3228.66</v>
      </c>
      <c r="F139" s="12" t="s">
        <v>17</v>
      </c>
      <c r="G139" s="12" t="s">
        <v>17</v>
      </c>
      <c r="H139" s="12" t="s">
        <v>17</v>
      </c>
      <c r="I139" s="12" t="s">
        <v>17</v>
      </c>
      <c r="J139" s="12" t="s">
        <v>42</v>
      </c>
      <c r="K139" s="12" t="s">
        <v>152</v>
      </c>
      <c r="L139" s="12" t="s">
        <v>71</v>
      </c>
    </row>
    <row r="140" spans="1:12">
      <c r="A140" s="12" t="s">
        <v>168</v>
      </c>
      <c r="B140" s="12" t="s">
        <v>95</v>
      </c>
      <c r="C140" s="13">
        <v>43567</v>
      </c>
      <c r="D140" s="12" t="s">
        <v>71</v>
      </c>
      <c r="E140" s="12">
        <v>2987.35</v>
      </c>
      <c r="F140" s="12" t="s">
        <v>27</v>
      </c>
      <c r="G140" s="12" t="s">
        <v>17</v>
      </c>
      <c r="H140" s="12" t="s">
        <v>17</v>
      </c>
      <c r="I140" s="12" t="s">
        <v>27</v>
      </c>
      <c r="J140" s="12" t="s">
        <v>77</v>
      </c>
      <c r="K140" s="12" t="s">
        <v>152</v>
      </c>
      <c r="L140" s="12" t="s">
        <v>71</v>
      </c>
    </row>
    <row r="141" spans="1:12">
      <c r="A141" s="12" t="s">
        <v>168</v>
      </c>
      <c r="B141" s="12" t="s">
        <v>74</v>
      </c>
      <c r="C141" s="13">
        <v>43567</v>
      </c>
      <c r="D141" s="12" t="s">
        <v>71</v>
      </c>
      <c r="E141" s="12">
        <v>5813.42</v>
      </c>
      <c r="F141" s="12" t="s">
        <v>27</v>
      </c>
      <c r="G141" s="12" t="s">
        <v>17</v>
      </c>
      <c r="H141" s="12" t="s">
        <v>17</v>
      </c>
      <c r="I141" s="12" t="s">
        <v>27</v>
      </c>
      <c r="J141" s="12" t="s">
        <v>77</v>
      </c>
      <c r="K141" s="12" t="s">
        <v>152</v>
      </c>
      <c r="L141" s="12" t="s">
        <v>71</v>
      </c>
    </row>
    <row r="142" spans="1:12">
      <c r="A142" s="12" t="s">
        <v>168</v>
      </c>
      <c r="B142" s="12" t="s">
        <v>95</v>
      </c>
      <c r="C142" s="13">
        <v>43581</v>
      </c>
      <c r="D142" s="12" t="s">
        <v>71</v>
      </c>
      <c r="E142" s="12">
        <v>3756.26</v>
      </c>
      <c r="F142" s="12" t="s">
        <v>17</v>
      </c>
      <c r="G142" s="12" t="s">
        <v>17</v>
      </c>
      <c r="H142" s="12" t="s">
        <v>17</v>
      </c>
      <c r="I142" s="12" t="s">
        <v>17</v>
      </c>
      <c r="J142" s="12" t="s">
        <v>76</v>
      </c>
      <c r="K142" s="12" t="s">
        <v>152</v>
      </c>
      <c r="L142" s="12" t="s">
        <v>71</v>
      </c>
    </row>
    <row r="143" spans="1:12">
      <c r="A143" s="12" t="s">
        <v>168</v>
      </c>
      <c r="B143" s="12" t="s">
        <v>74</v>
      </c>
      <c r="C143" s="13">
        <v>43581</v>
      </c>
      <c r="D143" s="12" t="s">
        <v>71</v>
      </c>
      <c r="E143" s="12">
        <v>4870.03</v>
      </c>
      <c r="F143" s="12" t="s">
        <v>27</v>
      </c>
      <c r="G143" s="12" t="s">
        <v>17</v>
      </c>
      <c r="H143" s="12" t="s">
        <v>17</v>
      </c>
      <c r="I143" s="12" t="s">
        <v>27</v>
      </c>
      <c r="J143" s="12" t="s">
        <v>76</v>
      </c>
      <c r="K143" s="12" t="s">
        <v>152</v>
      </c>
      <c r="L143" s="12" t="s">
        <v>71</v>
      </c>
    </row>
    <row r="144" spans="1:12">
      <c r="A144" s="12" t="s">
        <v>168</v>
      </c>
      <c r="B144" s="12" t="s">
        <v>95</v>
      </c>
      <c r="C144" s="13">
        <v>43595</v>
      </c>
      <c r="D144" s="12" t="s">
        <v>71</v>
      </c>
      <c r="E144" s="12">
        <v>4262.1899999999996</v>
      </c>
      <c r="F144" s="12" t="s">
        <v>17</v>
      </c>
      <c r="G144" s="12" t="s">
        <v>17</v>
      </c>
      <c r="H144" s="12" t="s">
        <v>17</v>
      </c>
      <c r="I144" s="12" t="s">
        <v>17</v>
      </c>
      <c r="J144" s="12" t="s">
        <v>73</v>
      </c>
      <c r="K144" s="12" t="s">
        <v>152</v>
      </c>
      <c r="L144" s="12" t="s">
        <v>71</v>
      </c>
    </row>
    <row r="145" spans="1:12">
      <c r="A145" s="12" t="s">
        <v>168</v>
      </c>
      <c r="B145" s="12" t="s">
        <v>74</v>
      </c>
      <c r="C145" s="13">
        <v>43595</v>
      </c>
      <c r="D145" s="12" t="s">
        <v>71</v>
      </c>
      <c r="E145" s="12">
        <v>5710.46</v>
      </c>
      <c r="F145" s="12" t="s">
        <v>27</v>
      </c>
      <c r="G145" s="12" t="s">
        <v>17</v>
      </c>
      <c r="H145" s="12" t="s">
        <v>17</v>
      </c>
      <c r="I145" s="12" t="s">
        <v>27</v>
      </c>
      <c r="J145" s="12" t="s">
        <v>73</v>
      </c>
      <c r="K145" s="12" t="s">
        <v>152</v>
      </c>
      <c r="L145" s="12" t="s">
        <v>71</v>
      </c>
    </row>
    <row r="146" spans="1:12">
      <c r="A146" s="12" t="s">
        <v>167</v>
      </c>
      <c r="B146" s="12" t="s">
        <v>105</v>
      </c>
      <c r="C146" s="13">
        <v>43556</v>
      </c>
      <c r="D146" s="12" t="s">
        <v>166</v>
      </c>
      <c r="E146" s="12">
        <v>570.36</v>
      </c>
      <c r="F146" s="12" t="s">
        <v>165</v>
      </c>
      <c r="G146" s="12" t="s">
        <v>164</v>
      </c>
      <c r="H146" s="12" t="s">
        <v>163</v>
      </c>
      <c r="I146" s="12" t="s">
        <v>162</v>
      </c>
      <c r="J146" s="12" t="s">
        <v>161</v>
      </c>
      <c r="K146" s="12" t="s">
        <v>152</v>
      </c>
      <c r="L146" s="12" t="s">
        <v>88</v>
      </c>
    </row>
    <row r="147" spans="1:12">
      <c r="A147" s="12" t="s">
        <v>155</v>
      </c>
      <c r="B147" s="12" t="s">
        <v>154</v>
      </c>
      <c r="C147" s="13">
        <v>43524</v>
      </c>
      <c r="D147" s="12" t="s">
        <v>160</v>
      </c>
      <c r="E147" s="12">
        <v>831.2</v>
      </c>
      <c r="F147" s="12" t="s">
        <v>27</v>
      </c>
      <c r="G147" s="12" t="s">
        <v>17</v>
      </c>
      <c r="H147" s="12" t="s">
        <v>17</v>
      </c>
      <c r="I147" s="12" t="s">
        <v>17</v>
      </c>
      <c r="J147" s="12" t="s">
        <v>158</v>
      </c>
      <c r="K147" s="12" t="s">
        <v>152</v>
      </c>
      <c r="L147" s="12" t="s">
        <v>98</v>
      </c>
    </row>
    <row r="148" spans="1:12">
      <c r="A148" s="12" t="s">
        <v>155</v>
      </c>
      <c r="B148" s="12" t="s">
        <v>154</v>
      </c>
      <c r="C148" s="13">
        <v>43524</v>
      </c>
      <c r="D148" s="12" t="s">
        <v>159</v>
      </c>
      <c r="E148" s="12">
        <v>10948.56</v>
      </c>
      <c r="F148" s="12" t="s">
        <v>27</v>
      </c>
      <c r="G148" s="12" t="s">
        <v>17</v>
      </c>
      <c r="H148" s="12" t="s">
        <v>17</v>
      </c>
      <c r="I148" s="12" t="s">
        <v>17</v>
      </c>
      <c r="J148" s="12" t="s">
        <v>158</v>
      </c>
      <c r="K148" s="12" t="s">
        <v>152</v>
      </c>
      <c r="L148" s="12" t="s">
        <v>98</v>
      </c>
    </row>
    <row r="149" spans="1:12">
      <c r="A149" s="12" t="s">
        <v>155</v>
      </c>
      <c r="B149" s="12" t="s">
        <v>154</v>
      </c>
      <c r="C149" s="13">
        <v>43555</v>
      </c>
      <c r="D149" s="12" t="s">
        <v>157</v>
      </c>
      <c r="E149" s="12">
        <v>4413.92</v>
      </c>
      <c r="F149" s="12" t="s">
        <v>27</v>
      </c>
      <c r="G149" s="12" t="s">
        <v>17</v>
      </c>
      <c r="H149" s="12" t="s">
        <v>17</v>
      </c>
      <c r="I149" s="12" t="s">
        <v>17</v>
      </c>
      <c r="J149" s="12" t="s">
        <v>156</v>
      </c>
      <c r="K149" s="12" t="s">
        <v>152</v>
      </c>
      <c r="L149" s="12" t="s">
        <v>98</v>
      </c>
    </row>
    <row r="150" spans="1:12">
      <c r="A150" s="12" t="s">
        <v>155</v>
      </c>
      <c r="B150" s="12" t="s">
        <v>154</v>
      </c>
      <c r="C150" s="13">
        <v>43585</v>
      </c>
      <c r="D150" s="12" t="s">
        <v>153</v>
      </c>
      <c r="E150" s="12">
        <v>5291.59</v>
      </c>
      <c r="F150" s="12" t="s">
        <v>27</v>
      </c>
      <c r="G150" s="12" t="s">
        <v>17</v>
      </c>
      <c r="H150" s="12" t="s">
        <v>17</v>
      </c>
      <c r="I150" s="12" t="s">
        <v>17</v>
      </c>
      <c r="J150" s="12" t="s">
        <v>46</v>
      </c>
      <c r="K150" s="12" t="s">
        <v>152</v>
      </c>
      <c r="L150" s="12" t="s">
        <v>98</v>
      </c>
    </row>
    <row r="151" spans="1:12">
      <c r="A151" s="12" t="s">
        <v>151</v>
      </c>
      <c r="B151" s="12" t="s">
        <v>95</v>
      </c>
      <c r="C151" s="13">
        <v>43399</v>
      </c>
      <c r="D151" s="12" t="s">
        <v>86</v>
      </c>
      <c r="E151" s="12">
        <v>1761.54</v>
      </c>
      <c r="F151" s="12" t="s">
        <v>27</v>
      </c>
      <c r="G151" s="12" t="s">
        <v>17</v>
      </c>
      <c r="H151" s="12" t="s">
        <v>17</v>
      </c>
      <c r="I151" s="12" t="s">
        <v>27</v>
      </c>
      <c r="J151" s="12" t="s">
        <v>96</v>
      </c>
      <c r="K151" s="12" t="s">
        <v>99</v>
      </c>
      <c r="L151" s="12" t="s">
        <v>86</v>
      </c>
    </row>
    <row r="152" spans="1:12">
      <c r="A152" s="12" t="s">
        <v>151</v>
      </c>
      <c r="B152" s="12" t="s">
        <v>74</v>
      </c>
      <c r="C152" s="13">
        <v>43399</v>
      </c>
      <c r="D152" s="12" t="s">
        <v>86</v>
      </c>
      <c r="E152" s="12">
        <v>84.34</v>
      </c>
      <c r="F152" s="12" t="s">
        <v>27</v>
      </c>
      <c r="G152" s="12" t="s">
        <v>17</v>
      </c>
      <c r="H152" s="12" t="s">
        <v>17</v>
      </c>
      <c r="I152" s="12" t="s">
        <v>27</v>
      </c>
      <c r="J152" s="12" t="s">
        <v>96</v>
      </c>
      <c r="K152" s="12" t="s">
        <v>99</v>
      </c>
      <c r="L152" s="12" t="s">
        <v>86</v>
      </c>
    </row>
    <row r="153" spans="1:12">
      <c r="A153" s="12" t="s">
        <v>151</v>
      </c>
      <c r="B153" s="12" t="s">
        <v>95</v>
      </c>
      <c r="C153" s="13">
        <v>43413</v>
      </c>
      <c r="D153" s="12" t="s">
        <v>86</v>
      </c>
      <c r="E153" s="12">
        <v>1081.73</v>
      </c>
      <c r="F153" s="12" t="s">
        <v>17</v>
      </c>
      <c r="G153" s="12" t="s">
        <v>17</v>
      </c>
      <c r="H153" s="12" t="s">
        <v>17</v>
      </c>
      <c r="I153" s="12" t="s">
        <v>17</v>
      </c>
      <c r="J153" s="12" t="s">
        <v>85</v>
      </c>
      <c r="K153" s="12" t="s">
        <v>99</v>
      </c>
      <c r="L153" s="12" t="s">
        <v>86</v>
      </c>
    </row>
    <row r="154" spans="1:12">
      <c r="A154" s="12" t="s">
        <v>151</v>
      </c>
      <c r="B154" s="12" t="s">
        <v>95</v>
      </c>
      <c r="C154" s="13">
        <v>43427</v>
      </c>
      <c r="D154" s="12" t="s">
        <v>86</v>
      </c>
      <c r="E154" s="12">
        <v>1407.74</v>
      </c>
      <c r="F154" s="12" t="s">
        <v>17</v>
      </c>
      <c r="G154" s="12" t="s">
        <v>17</v>
      </c>
      <c r="H154" s="12" t="s">
        <v>17</v>
      </c>
      <c r="I154" s="12" t="s">
        <v>17</v>
      </c>
      <c r="J154" s="12" t="s">
        <v>84</v>
      </c>
      <c r="K154" s="12" t="s">
        <v>99</v>
      </c>
      <c r="L154" s="12" t="s">
        <v>86</v>
      </c>
    </row>
    <row r="155" spans="1:12">
      <c r="A155" s="12" t="s">
        <v>151</v>
      </c>
      <c r="B155" s="12" t="s">
        <v>95</v>
      </c>
      <c r="C155" s="13">
        <v>43441</v>
      </c>
      <c r="D155" s="12" t="s">
        <v>86</v>
      </c>
      <c r="E155" s="12">
        <v>248.62</v>
      </c>
      <c r="F155" s="12" t="s">
        <v>17</v>
      </c>
      <c r="G155" s="12" t="s">
        <v>17</v>
      </c>
      <c r="H155" s="12" t="s">
        <v>17</v>
      </c>
      <c r="I155" s="12" t="s">
        <v>17</v>
      </c>
      <c r="J155" s="12" t="s">
        <v>28</v>
      </c>
      <c r="K155" s="12" t="s">
        <v>99</v>
      </c>
      <c r="L155" s="12" t="s">
        <v>86</v>
      </c>
    </row>
    <row r="156" spans="1:12">
      <c r="A156" s="12" t="s">
        <v>151</v>
      </c>
      <c r="B156" s="12" t="s">
        <v>74</v>
      </c>
      <c r="C156" s="13">
        <v>43441</v>
      </c>
      <c r="D156" s="12" t="s">
        <v>86</v>
      </c>
      <c r="E156" s="12">
        <v>1022.34</v>
      </c>
      <c r="F156" s="12" t="s">
        <v>27</v>
      </c>
      <c r="G156" s="12" t="s">
        <v>17</v>
      </c>
      <c r="H156" s="12" t="s">
        <v>17</v>
      </c>
      <c r="I156" s="12" t="s">
        <v>27</v>
      </c>
      <c r="J156" s="12" t="s">
        <v>28</v>
      </c>
      <c r="K156" s="12" t="s">
        <v>99</v>
      </c>
      <c r="L156" s="12" t="s">
        <v>86</v>
      </c>
    </row>
    <row r="157" spans="1:12">
      <c r="A157" s="12" t="s">
        <v>151</v>
      </c>
      <c r="B157" s="12" t="s">
        <v>95</v>
      </c>
      <c r="C157" s="13">
        <v>43455</v>
      </c>
      <c r="D157" s="12" t="s">
        <v>86</v>
      </c>
      <c r="E157" s="12">
        <v>1723.95</v>
      </c>
      <c r="F157" s="12" t="s">
        <v>17</v>
      </c>
      <c r="G157" s="12" t="s">
        <v>17</v>
      </c>
      <c r="H157" s="12" t="s">
        <v>17</v>
      </c>
      <c r="I157" s="12" t="s">
        <v>17</v>
      </c>
      <c r="J157" s="12" t="s">
        <v>83</v>
      </c>
      <c r="K157" s="12" t="s">
        <v>99</v>
      </c>
      <c r="L157" s="12" t="s">
        <v>86</v>
      </c>
    </row>
    <row r="158" spans="1:12">
      <c r="A158" s="12" t="s">
        <v>151</v>
      </c>
      <c r="B158" s="12" t="s">
        <v>74</v>
      </c>
      <c r="C158" s="13">
        <v>43455</v>
      </c>
      <c r="D158" s="12" t="s">
        <v>86</v>
      </c>
      <c r="E158" s="12">
        <v>1214.03</v>
      </c>
      <c r="F158" s="12" t="s">
        <v>27</v>
      </c>
      <c r="G158" s="12" t="s">
        <v>17</v>
      </c>
      <c r="H158" s="12" t="s">
        <v>17</v>
      </c>
      <c r="I158" s="12" t="s">
        <v>27</v>
      </c>
      <c r="J158" s="12" t="s">
        <v>83</v>
      </c>
      <c r="K158" s="12" t="s">
        <v>99</v>
      </c>
      <c r="L158" s="12" t="s">
        <v>86</v>
      </c>
    </row>
    <row r="159" spans="1:12">
      <c r="A159" s="12" t="s">
        <v>151</v>
      </c>
      <c r="B159" s="12" t="s">
        <v>95</v>
      </c>
      <c r="C159" s="13">
        <v>43469</v>
      </c>
      <c r="D159" s="12" t="s">
        <v>86</v>
      </c>
      <c r="E159" s="12">
        <v>180.29</v>
      </c>
      <c r="F159" s="12" t="s">
        <v>27</v>
      </c>
      <c r="G159" s="12" t="s">
        <v>17</v>
      </c>
      <c r="H159" s="12" t="s">
        <v>17</v>
      </c>
      <c r="I159" s="12" t="s">
        <v>27</v>
      </c>
      <c r="J159" s="12" t="s">
        <v>82</v>
      </c>
      <c r="K159" s="12" t="s">
        <v>99</v>
      </c>
      <c r="L159" s="12" t="s">
        <v>86</v>
      </c>
    </row>
    <row r="160" spans="1:12">
      <c r="A160" s="12" t="s">
        <v>151</v>
      </c>
      <c r="B160" s="12" t="s">
        <v>74</v>
      </c>
      <c r="C160" s="13">
        <v>43469</v>
      </c>
      <c r="D160" s="12" t="s">
        <v>86</v>
      </c>
      <c r="E160" s="12">
        <v>766.75</v>
      </c>
      <c r="F160" s="12" t="s">
        <v>27</v>
      </c>
      <c r="G160" s="12" t="s">
        <v>17</v>
      </c>
      <c r="H160" s="12" t="s">
        <v>17</v>
      </c>
      <c r="I160" s="12" t="s">
        <v>27</v>
      </c>
      <c r="J160" s="12" t="s">
        <v>82</v>
      </c>
      <c r="K160" s="12" t="s">
        <v>99</v>
      </c>
      <c r="L160" s="12" t="s">
        <v>86</v>
      </c>
    </row>
    <row r="161" spans="1:12">
      <c r="A161" s="12" t="s">
        <v>151</v>
      </c>
      <c r="B161" s="12" t="s">
        <v>95</v>
      </c>
      <c r="C161" s="13">
        <v>43483</v>
      </c>
      <c r="D161" s="12" t="s">
        <v>86</v>
      </c>
      <c r="E161" s="12">
        <v>291.61</v>
      </c>
      <c r="F161" s="12" t="s">
        <v>17</v>
      </c>
      <c r="G161" s="12" t="s">
        <v>17</v>
      </c>
      <c r="H161" s="12" t="s">
        <v>17</v>
      </c>
      <c r="I161" s="12" t="s">
        <v>17</v>
      </c>
      <c r="J161" s="12" t="s">
        <v>81</v>
      </c>
      <c r="K161" s="12" t="s">
        <v>99</v>
      </c>
      <c r="L161" s="12" t="s">
        <v>86</v>
      </c>
    </row>
    <row r="162" spans="1:12">
      <c r="A162" s="12" t="s">
        <v>151</v>
      </c>
      <c r="B162" s="12" t="s">
        <v>74</v>
      </c>
      <c r="C162" s="13">
        <v>43483</v>
      </c>
      <c r="D162" s="12" t="s">
        <v>86</v>
      </c>
      <c r="E162" s="12">
        <v>171.49</v>
      </c>
      <c r="F162" s="12" t="s">
        <v>27</v>
      </c>
      <c r="G162" s="12" t="s">
        <v>17</v>
      </c>
      <c r="H162" s="12" t="s">
        <v>17</v>
      </c>
      <c r="I162" s="12" t="s">
        <v>27</v>
      </c>
      <c r="J162" s="12" t="s">
        <v>81</v>
      </c>
      <c r="K162" s="12" t="s">
        <v>99</v>
      </c>
      <c r="L162" s="12" t="s">
        <v>86</v>
      </c>
    </row>
    <row r="163" spans="1:12">
      <c r="A163" s="12" t="s">
        <v>151</v>
      </c>
      <c r="B163" s="12" t="s">
        <v>95</v>
      </c>
      <c r="C163" s="13">
        <v>43497</v>
      </c>
      <c r="D163" s="12" t="s">
        <v>86</v>
      </c>
      <c r="E163" s="12">
        <v>597.17999999999995</v>
      </c>
      <c r="F163" s="12" t="s">
        <v>27</v>
      </c>
      <c r="G163" s="12" t="s">
        <v>17</v>
      </c>
      <c r="H163" s="12" t="s">
        <v>17</v>
      </c>
      <c r="I163" s="12" t="s">
        <v>27</v>
      </c>
      <c r="J163" s="12" t="s">
        <v>80</v>
      </c>
      <c r="K163" s="12" t="s">
        <v>99</v>
      </c>
      <c r="L163" s="12" t="s">
        <v>86</v>
      </c>
    </row>
    <row r="164" spans="1:12">
      <c r="A164" s="12" t="s">
        <v>151</v>
      </c>
      <c r="B164" s="12" t="s">
        <v>74</v>
      </c>
      <c r="C164" s="13">
        <v>43497</v>
      </c>
      <c r="D164" s="12" t="s">
        <v>86</v>
      </c>
      <c r="E164" s="12">
        <v>2230.81</v>
      </c>
      <c r="F164" s="12" t="s">
        <v>27</v>
      </c>
      <c r="G164" s="12" t="s">
        <v>17</v>
      </c>
      <c r="H164" s="12" t="s">
        <v>17</v>
      </c>
      <c r="I164" s="12" t="s">
        <v>27</v>
      </c>
      <c r="J164" s="12" t="s">
        <v>80</v>
      </c>
      <c r="K164" s="12" t="s">
        <v>99</v>
      </c>
      <c r="L164" s="12" t="s">
        <v>86</v>
      </c>
    </row>
    <row r="165" spans="1:12">
      <c r="A165" s="12" t="s">
        <v>151</v>
      </c>
      <c r="B165" s="12" t="s">
        <v>95</v>
      </c>
      <c r="C165" s="13">
        <v>43511</v>
      </c>
      <c r="D165" s="12" t="s">
        <v>86</v>
      </c>
      <c r="E165" s="12">
        <v>115.99</v>
      </c>
      <c r="F165" s="12" t="s">
        <v>17</v>
      </c>
      <c r="G165" s="12" t="s">
        <v>17</v>
      </c>
      <c r="H165" s="12" t="s">
        <v>17</v>
      </c>
      <c r="I165" s="12" t="s">
        <v>17</v>
      </c>
      <c r="J165" s="12" t="s">
        <v>79</v>
      </c>
      <c r="K165" s="12" t="s">
        <v>99</v>
      </c>
      <c r="L165" s="12" t="s">
        <v>86</v>
      </c>
    </row>
    <row r="166" spans="1:12">
      <c r="A166" s="12" t="s">
        <v>151</v>
      </c>
      <c r="B166" s="12" t="s">
        <v>74</v>
      </c>
      <c r="C166" s="13">
        <v>43511</v>
      </c>
      <c r="D166" s="12" t="s">
        <v>86</v>
      </c>
      <c r="E166" s="12">
        <v>1331.2</v>
      </c>
      <c r="F166" s="12" t="s">
        <v>27</v>
      </c>
      <c r="G166" s="12" t="s">
        <v>17</v>
      </c>
      <c r="H166" s="12" t="s">
        <v>17</v>
      </c>
      <c r="I166" s="12" t="s">
        <v>27</v>
      </c>
      <c r="J166" s="12" t="s">
        <v>79</v>
      </c>
      <c r="K166" s="12" t="s">
        <v>99</v>
      </c>
      <c r="L166" s="12" t="s">
        <v>86</v>
      </c>
    </row>
    <row r="167" spans="1:12">
      <c r="A167" s="12" t="s">
        <v>151</v>
      </c>
      <c r="B167" s="12" t="s">
        <v>95</v>
      </c>
      <c r="C167" s="13">
        <v>43525</v>
      </c>
      <c r="D167" s="12" t="s">
        <v>86</v>
      </c>
      <c r="E167" s="12">
        <v>60.1</v>
      </c>
      <c r="F167" s="12" t="s">
        <v>17</v>
      </c>
      <c r="G167" s="12" t="s">
        <v>17</v>
      </c>
      <c r="H167" s="12" t="s">
        <v>17</v>
      </c>
      <c r="I167" s="12" t="s">
        <v>17</v>
      </c>
      <c r="J167" s="12" t="s">
        <v>35</v>
      </c>
      <c r="K167" s="12" t="s">
        <v>99</v>
      </c>
      <c r="L167" s="12" t="s">
        <v>86</v>
      </c>
    </row>
    <row r="168" spans="1:12">
      <c r="A168" s="12" t="s">
        <v>151</v>
      </c>
      <c r="B168" s="12" t="s">
        <v>74</v>
      </c>
      <c r="C168" s="13">
        <v>43525</v>
      </c>
      <c r="D168" s="12" t="s">
        <v>86</v>
      </c>
      <c r="E168" s="12">
        <v>775.35</v>
      </c>
      <c r="F168" s="12" t="s">
        <v>17</v>
      </c>
      <c r="G168" s="12" t="s">
        <v>17</v>
      </c>
      <c r="H168" s="12" t="s">
        <v>17</v>
      </c>
      <c r="I168" s="12" t="s">
        <v>17</v>
      </c>
      <c r="J168" s="12" t="s">
        <v>35</v>
      </c>
      <c r="K168" s="12" t="s">
        <v>99</v>
      </c>
      <c r="L168" s="12" t="s">
        <v>86</v>
      </c>
    </row>
    <row r="169" spans="1:12">
      <c r="A169" s="12" t="s">
        <v>151</v>
      </c>
      <c r="B169" s="12" t="s">
        <v>74</v>
      </c>
      <c r="C169" s="13">
        <v>43539</v>
      </c>
      <c r="D169" s="12" t="s">
        <v>86</v>
      </c>
      <c r="E169" s="12">
        <v>1288.95</v>
      </c>
      <c r="F169" s="12" t="s">
        <v>27</v>
      </c>
      <c r="G169" s="12" t="s">
        <v>17</v>
      </c>
      <c r="H169" s="12" t="s">
        <v>17</v>
      </c>
      <c r="I169" s="12" t="s">
        <v>27</v>
      </c>
      <c r="J169" s="12" t="s">
        <v>78</v>
      </c>
      <c r="K169" s="12" t="s">
        <v>99</v>
      </c>
      <c r="L169" s="12" t="s">
        <v>86</v>
      </c>
    </row>
    <row r="170" spans="1:12">
      <c r="A170" s="12" t="s">
        <v>151</v>
      </c>
      <c r="B170" s="12" t="s">
        <v>95</v>
      </c>
      <c r="C170" s="13">
        <v>43553</v>
      </c>
      <c r="D170" s="12" t="s">
        <v>86</v>
      </c>
      <c r="E170" s="12">
        <v>1032.3800000000001</v>
      </c>
      <c r="F170" s="12" t="s">
        <v>17</v>
      </c>
      <c r="G170" s="12" t="s">
        <v>17</v>
      </c>
      <c r="H170" s="12" t="s">
        <v>17</v>
      </c>
      <c r="I170" s="12" t="s">
        <v>17</v>
      </c>
      <c r="J170" s="12" t="s">
        <v>42</v>
      </c>
      <c r="K170" s="12" t="s">
        <v>99</v>
      </c>
      <c r="L170" s="12" t="s">
        <v>86</v>
      </c>
    </row>
    <row r="171" spans="1:12">
      <c r="A171" s="12" t="s">
        <v>151</v>
      </c>
      <c r="B171" s="12" t="s">
        <v>74</v>
      </c>
      <c r="C171" s="13">
        <v>43553</v>
      </c>
      <c r="D171" s="12" t="s">
        <v>86</v>
      </c>
      <c r="E171" s="12">
        <v>829.61</v>
      </c>
      <c r="F171" s="12" t="s">
        <v>17</v>
      </c>
      <c r="G171" s="12" t="s">
        <v>17</v>
      </c>
      <c r="H171" s="12" t="s">
        <v>17</v>
      </c>
      <c r="I171" s="12" t="s">
        <v>17</v>
      </c>
      <c r="J171" s="12" t="s">
        <v>42</v>
      </c>
      <c r="K171" s="12" t="s">
        <v>99</v>
      </c>
      <c r="L171" s="12" t="s">
        <v>86</v>
      </c>
    </row>
    <row r="172" spans="1:12">
      <c r="A172" s="12" t="s">
        <v>151</v>
      </c>
      <c r="B172" s="12" t="s">
        <v>95</v>
      </c>
      <c r="C172" s="13">
        <v>43567</v>
      </c>
      <c r="D172" s="12" t="s">
        <v>86</v>
      </c>
      <c r="E172" s="12">
        <v>224.66</v>
      </c>
      <c r="F172" s="12" t="s">
        <v>27</v>
      </c>
      <c r="G172" s="12" t="s">
        <v>17</v>
      </c>
      <c r="H172" s="12" t="s">
        <v>17</v>
      </c>
      <c r="I172" s="12" t="s">
        <v>27</v>
      </c>
      <c r="J172" s="12" t="s">
        <v>77</v>
      </c>
      <c r="K172" s="12" t="s">
        <v>99</v>
      </c>
      <c r="L172" s="12" t="s">
        <v>86</v>
      </c>
    </row>
    <row r="173" spans="1:12">
      <c r="A173" s="12" t="s">
        <v>151</v>
      </c>
      <c r="B173" s="12" t="s">
        <v>74</v>
      </c>
      <c r="C173" s="13">
        <v>43567</v>
      </c>
      <c r="D173" s="12" t="s">
        <v>86</v>
      </c>
      <c r="E173" s="12">
        <v>1419.53</v>
      </c>
      <c r="F173" s="12" t="s">
        <v>27</v>
      </c>
      <c r="G173" s="12" t="s">
        <v>17</v>
      </c>
      <c r="H173" s="12" t="s">
        <v>17</v>
      </c>
      <c r="I173" s="12" t="s">
        <v>27</v>
      </c>
      <c r="J173" s="12" t="s">
        <v>77</v>
      </c>
      <c r="K173" s="12" t="s">
        <v>99</v>
      </c>
      <c r="L173" s="12" t="s">
        <v>86</v>
      </c>
    </row>
    <row r="174" spans="1:12">
      <c r="A174" s="12" t="s">
        <v>151</v>
      </c>
      <c r="B174" s="12" t="s">
        <v>74</v>
      </c>
      <c r="C174" s="13">
        <v>43581</v>
      </c>
      <c r="D174" s="12" t="s">
        <v>86</v>
      </c>
      <c r="E174" s="12">
        <v>3117.38</v>
      </c>
      <c r="F174" s="12" t="s">
        <v>27</v>
      </c>
      <c r="G174" s="12" t="s">
        <v>17</v>
      </c>
      <c r="H174" s="12" t="s">
        <v>17</v>
      </c>
      <c r="I174" s="12" t="s">
        <v>27</v>
      </c>
      <c r="J174" s="12" t="s">
        <v>76</v>
      </c>
      <c r="K174" s="12" t="s">
        <v>99</v>
      </c>
      <c r="L174" s="12" t="s">
        <v>86</v>
      </c>
    </row>
    <row r="175" spans="1:12">
      <c r="A175" s="12" t="s">
        <v>151</v>
      </c>
      <c r="B175" s="12" t="s">
        <v>74</v>
      </c>
      <c r="C175" s="13">
        <v>43595</v>
      </c>
      <c r="D175" s="12" t="s">
        <v>86</v>
      </c>
      <c r="E175" s="12">
        <v>1949.71</v>
      </c>
      <c r="F175" s="12" t="s">
        <v>27</v>
      </c>
      <c r="G175" s="12" t="s">
        <v>17</v>
      </c>
      <c r="H175" s="12" t="s">
        <v>17</v>
      </c>
      <c r="I175" s="12" t="s">
        <v>27</v>
      </c>
      <c r="J175" s="12" t="s">
        <v>73</v>
      </c>
      <c r="K175" s="12" t="s">
        <v>99</v>
      </c>
      <c r="L175" s="12" t="s">
        <v>86</v>
      </c>
    </row>
    <row r="176" spans="1:12">
      <c r="A176" s="12" t="s">
        <v>150</v>
      </c>
      <c r="B176" s="12" t="s">
        <v>95</v>
      </c>
      <c r="C176" s="13">
        <v>43399</v>
      </c>
      <c r="D176" s="12" t="s">
        <v>71</v>
      </c>
      <c r="E176" s="12">
        <v>989.46</v>
      </c>
      <c r="F176" s="12" t="s">
        <v>27</v>
      </c>
      <c r="G176" s="12" t="s">
        <v>17</v>
      </c>
      <c r="H176" s="12" t="s">
        <v>17</v>
      </c>
      <c r="I176" s="12" t="s">
        <v>27</v>
      </c>
      <c r="J176" s="12" t="s">
        <v>96</v>
      </c>
      <c r="K176" s="12" t="s">
        <v>99</v>
      </c>
      <c r="L176" s="12" t="s">
        <v>71</v>
      </c>
    </row>
    <row r="177" spans="1:12">
      <c r="A177" s="12" t="s">
        <v>150</v>
      </c>
      <c r="B177" s="12" t="s">
        <v>74</v>
      </c>
      <c r="C177" s="13">
        <v>43399</v>
      </c>
      <c r="D177" s="12" t="s">
        <v>71</v>
      </c>
      <c r="E177" s="12">
        <v>47.37</v>
      </c>
      <c r="F177" s="12" t="s">
        <v>27</v>
      </c>
      <c r="G177" s="12" t="s">
        <v>17</v>
      </c>
      <c r="H177" s="12" t="s">
        <v>17</v>
      </c>
      <c r="I177" s="12" t="s">
        <v>27</v>
      </c>
      <c r="J177" s="12" t="s">
        <v>96</v>
      </c>
      <c r="K177" s="12" t="s">
        <v>99</v>
      </c>
      <c r="L177" s="12" t="s">
        <v>71</v>
      </c>
    </row>
    <row r="178" spans="1:12">
      <c r="A178" s="12" t="s">
        <v>150</v>
      </c>
      <c r="B178" s="12" t="s">
        <v>95</v>
      </c>
      <c r="C178" s="13">
        <v>43413</v>
      </c>
      <c r="D178" s="12" t="s">
        <v>71</v>
      </c>
      <c r="E178" s="12">
        <v>607.61</v>
      </c>
      <c r="F178" s="12" t="s">
        <v>17</v>
      </c>
      <c r="G178" s="12" t="s">
        <v>17</v>
      </c>
      <c r="H178" s="12" t="s">
        <v>17</v>
      </c>
      <c r="I178" s="12" t="s">
        <v>17</v>
      </c>
      <c r="J178" s="12" t="s">
        <v>85</v>
      </c>
      <c r="K178" s="12" t="s">
        <v>99</v>
      </c>
      <c r="L178" s="12" t="s">
        <v>71</v>
      </c>
    </row>
    <row r="179" spans="1:12">
      <c r="A179" s="12" t="s">
        <v>150</v>
      </c>
      <c r="B179" s="12" t="s">
        <v>95</v>
      </c>
      <c r="C179" s="13">
        <v>43427</v>
      </c>
      <c r="D179" s="12" t="s">
        <v>71</v>
      </c>
      <c r="E179" s="12">
        <v>790.73</v>
      </c>
      <c r="F179" s="12" t="s">
        <v>17</v>
      </c>
      <c r="G179" s="12" t="s">
        <v>17</v>
      </c>
      <c r="H179" s="12" t="s">
        <v>17</v>
      </c>
      <c r="I179" s="12" t="s">
        <v>17</v>
      </c>
      <c r="J179" s="12" t="s">
        <v>84</v>
      </c>
      <c r="K179" s="12" t="s">
        <v>99</v>
      </c>
      <c r="L179" s="12" t="s">
        <v>71</v>
      </c>
    </row>
    <row r="180" spans="1:12">
      <c r="A180" s="12" t="s">
        <v>150</v>
      </c>
      <c r="B180" s="12" t="s">
        <v>95</v>
      </c>
      <c r="C180" s="13">
        <v>43441</v>
      </c>
      <c r="D180" s="12" t="s">
        <v>71</v>
      </c>
      <c r="E180" s="12">
        <v>139.65</v>
      </c>
      <c r="F180" s="12" t="s">
        <v>17</v>
      </c>
      <c r="G180" s="12" t="s">
        <v>17</v>
      </c>
      <c r="H180" s="12" t="s">
        <v>17</v>
      </c>
      <c r="I180" s="12" t="s">
        <v>17</v>
      </c>
      <c r="J180" s="12" t="s">
        <v>28</v>
      </c>
      <c r="K180" s="12" t="s">
        <v>99</v>
      </c>
      <c r="L180" s="12" t="s">
        <v>71</v>
      </c>
    </row>
    <row r="181" spans="1:12">
      <c r="A181" s="12" t="s">
        <v>150</v>
      </c>
      <c r="B181" s="12" t="s">
        <v>74</v>
      </c>
      <c r="C181" s="13">
        <v>43441</v>
      </c>
      <c r="D181" s="12" t="s">
        <v>71</v>
      </c>
      <c r="E181" s="12">
        <v>574.25</v>
      </c>
      <c r="F181" s="12" t="s">
        <v>27</v>
      </c>
      <c r="G181" s="12" t="s">
        <v>17</v>
      </c>
      <c r="H181" s="12" t="s">
        <v>17</v>
      </c>
      <c r="I181" s="12" t="s">
        <v>27</v>
      </c>
      <c r="J181" s="12" t="s">
        <v>28</v>
      </c>
      <c r="K181" s="12" t="s">
        <v>99</v>
      </c>
      <c r="L181" s="12" t="s">
        <v>71</v>
      </c>
    </row>
    <row r="182" spans="1:12">
      <c r="A182" s="12" t="s">
        <v>150</v>
      </c>
      <c r="B182" s="12" t="s">
        <v>95</v>
      </c>
      <c r="C182" s="13">
        <v>43455</v>
      </c>
      <c r="D182" s="12" t="s">
        <v>71</v>
      </c>
      <c r="E182" s="12">
        <v>968.34</v>
      </c>
      <c r="F182" s="12" t="s">
        <v>17</v>
      </c>
      <c r="G182" s="12" t="s">
        <v>17</v>
      </c>
      <c r="H182" s="12" t="s">
        <v>17</v>
      </c>
      <c r="I182" s="12" t="s">
        <v>17</v>
      </c>
      <c r="J182" s="12" t="s">
        <v>83</v>
      </c>
      <c r="K182" s="12" t="s">
        <v>99</v>
      </c>
      <c r="L182" s="12" t="s">
        <v>71</v>
      </c>
    </row>
    <row r="183" spans="1:12">
      <c r="A183" s="12" t="s">
        <v>150</v>
      </c>
      <c r="B183" s="12" t="s">
        <v>74</v>
      </c>
      <c r="C183" s="13">
        <v>43455</v>
      </c>
      <c r="D183" s="12" t="s">
        <v>71</v>
      </c>
      <c r="E183" s="12">
        <v>681.92</v>
      </c>
      <c r="F183" s="12" t="s">
        <v>27</v>
      </c>
      <c r="G183" s="12" t="s">
        <v>17</v>
      </c>
      <c r="H183" s="12" t="s">
        <v>17</v>
      </c>
      <c r="I183" s="12" t="s">
        <v>27</v>
      </c>
      <c r="J183" s="12" t="s">
        <v>83</v>
      </c>
      <c r="K183" s="12" t="s">
        <v>99</v>
      </c>
      <c r="L183" s="12" t="s">
        <v>71</v>
      </c>
    </row>
    <row r="184" spans="1:12">
      <c r="A184" s="12" t="s">
        <v>150</v>
      </c>
      <c r="B184" s="12" t="s">
        <v>95</v>
      </c>
      <c r="C184" s="13">
        <v>43469</v>
      </c>
      <c r="D184" s="12" t="s">
        <v>71</v>
      </c>
      <c r="E184" s="12">
        <v>101.27</v>
      </c>
      <c r="F184" s="12" t="s">
        <v>27</v>
      </c>
      <c r="G184" s="12" t="s">
        <v>17</v>
      </c>
      <c r="H184" s="12" t="s">
        <v>17</v>
      </c>
      <c r="I184" s="12" t="s">
        <v>27</v>
      </c>
      <c r="J184" s="12" t="s">
        <v>82</v>
      </c>
      <c r="K184" s="12" t="s">
        <v>99</v>
      </c>
      <c r="L184" s="12" t="s">
        <v>71</v>
      </c>
    </row>
    <row r="185" spans="1:12">
      <c r="A185" s="12" t="s">
        <v>150</v>
      </c>
      <c r="B185" s="12" t="s">
        <v>74</v>
      </c>
      <c r="C185" s="13">
        <v>43469</v>
      </c>
      <c r="D185" s="12" t="s">
        <v>71</v>
      </c>
      <c r="E185" s="12">
        <v>430.68</v>
      </c>
      <c r="F185" s="12" t="s">
        <v>27</v>
      </c>
      <c r="G185" s="12" t="s">
        <v>17</v>
      </c>
      <c r="H185" s="12" t="s">
        <v>17</v>
      </c>
      <c r="I185" s="12" t="s">
        <v>27</v>
      </c>
      <c r="J185" s="12" t="s">
        <v>82</v>
      </c>
      <c r="K185" s="12" t="s">
        <v>99</v>
      </c>
      <c r="L185" s="12" t="s">
        <v>71</v>
      </c>
    </row>
    <row r="186" spans="1:12">
      <c r="A186" s="12" t="s">
        <v>150</v>
      </c>
      <c r="B186" s="12" t="s">
        <v>95</v>
      </c>
      <c r="C186" s="13">
        <v>43483</v>
      </c>
      <c r="D186" s="12" t="s">
        <v>71</v>
      </c>
      <c r="E186" s="12">
        <v>163.80000000000001</v>
      </c>
      <c r="F186" s="12" t="s">
        <v>17</v>
      </c>
      <c r="G186" s="12" t="s">
        <v>17</v>
      </c>
      <c r="H186" s="12" t="s">
        <v>17</v>
      </c>
      <c r="I186" s="12" t="s">
        <v>17</v>
      </c>
      <c r="J186" s="12" t="s">
        <v>81</v>
      </c>
      <c r="K186" s="12" t="s">
        <v>99</v>
      </c>
      <c r="L186" s="12" t="s">
        <v>71</v>
      </c>
    </row>
    <row r="187" spans="1:12">
      <c r="A187" s="12" t="s">
        <v>150</v>
      </c>
      <c r="B187" s="12" t="s">
        <v>74</v>
      </c>
      <c r="C187" s="13">
        <v>43483</v>
      </c>
      <c r="D187" s="12" t="s">
        <v>71</v>
      </c>
      <c r="E187" s="12">
        <v>96.33</v>
      </c>
      <c r="F187" s="12" t="s">
        <v>27</v>
      </c>
      <c r="G187" s="12" t="s">
        <v>17</v>
      </c>
      <c r="H187" s="12" t="s">
        <v>17</v>
      </c>
      <c r="I187" s="12" t="s">
        <v>27</v>
      </c>
      <c r="J187" s="12" t="s">
        <v>81</v>
      </c>
      <c r="K187" s="12" t="s">
        <v>99</v>
      </c>
      <c r="L187" s="12" t="s">
        <v>71</v>
      </c>
    </row>
    <row r="188" spans="1:12">
      <c r="A188" s="12" t="s">
        <v>150</v>
      </c>
      <c r="B188" s="12" t="s">
        <v>95</v>
      </c>
      <c r="C188" s="13">
        <v>43497</v>
      </c>
      <c r="D188" s="12" t="s">
        <v>71</v>
      </c>
      <c r="E188" s="12">
        <v>335.44</v>
      </c>
      <c r="F188" s="12" t="s">
        <v>27</v>
      </c>
      <c r="G188" s="12" t="s">
        <v>17</v>
      </c>
      <c r="H188" s="12" t="s">
        <v>17</v>
      </c>
      <c r="I188" s="12" t="s">
        <v>27</v>
      </c>
      <c r="J188" s="12" t="s">
        <v>80</v>
      </c>
      <c r="K188" s="12" t="s">
        <v>99</v>
      </c>
      <c r="L188" s="12" t="s">
        <v>71</v>
      </c>
    </row>
    <row r="189" spans="1:12">
      <c r="A189" s="12" t="s">
        <v>150</v>
      </c>
      <c r="B189" s="12" t="s">
        <v>74</v>
      </c>
      <c r="C189" s="13">
        <v>43497</v>
      </c>
      <c r="D189" s="12" t="s">
        <v>71</v>
      </c>
      <c r="E189" s="12">
        <v>1253.05</v>
      </c>
      <c r="F189" s="12" t="s">
        <v>27</v>
      </c>
      <c r="G189" s="12" t="s">
        <v>17</v>
      </c>
      <c r="H189" s="12" t="s">
        <v>17</v>
      </c>
      <c r="I189" s="12" t="s">
        <v>27</v>
      </c>
      <c r="J189" s="12" t="s">
        <v>80</v>
      </c>
      <c r="K189" s="12" t="s">
        <v>99</v>
      </c>
      <c r="L189" s="12" t="s">
        <v>71</v>
      </c>
    </row>
    <row r="190" spans="1:12">
      <c r="A190" s="12" t="s">
        <v>150</v>
      </c>
      <c r="B190" s="12" t="s">
        <v>95</v>
      </c>
      <c r="C190" s="13">
        <v>43511</v>
      </c>
      <c r="D190" s="12" t="s">
        <v>71</v>
      </c>
      <c r="E190" s="12">
        <v>65.150000000000006</v>
      </c>
      <c r="F190" s="12" t="s">
        <v>17</v>
      </c>
      <c r="G190" s="12" t="s">
        <v>17</v>
      </c>
      <c r="H190" s="12" t="s">
        <v>17</v>
      </c>
      <c r="I190" s="12" t="s">
        <v>17</v>
      </c>
      <c r="J190" s="12" t="s">
        <v>79</v>
      </c>
      <c r="K190" s="12" t="s">
        <v>99</v>
      </c>
      <c r="L190" s="12" t="s">
        <v>71</v>
      </c>
    </row>
    <row r="191" spans="1:12">
      <c r="A191" s="12" t="s">
        <v>150</v>
      </c>
      <c r="B191" s="12" t="s">
        <v>74</v>
      </c>
      <c r="C191" s="13">
        <v>43511</v>
      </c>
      <c r="D191" s="12" t="s">
        <v>71</v>
      </c>
      <c r="E191" s="12">
        <v>747.74</v>
      </c>
      <c r="F191" s="12" t="s">
        <v>27</v>
      </c>
      <c r="G191" s="12" t="s">
        <v>17</v>
      </c>
      <c r="H191" s="12" t="s">
        <v>17</v>
      </c>
      <c r="I191" s="12" t="s">
        <v>27</v>
      </c>
      <c r="J191" s="12" t="s">
        <v>79</v>
      </c>
      <c r="K191" s="12" t="s">
        <v>99</v>
      </c>
      <c r="L191" s="12" t="s">
        <v>71</v>
      </c>
    </row>
    <row r="192" spans="1:12">
      <c r="A192" s="12" t="s">
        <v>150</v>
      </c>
      <c r="B192" s="12" t="s">
        <v>95</v>
      </c>
      <c r="C192" s="13">
        <v>43525</v>
      </c>
      <c r="D192" s="12" t="s">
        <v>71</v>
      </c>
      <c r="E192" s="12">
        <v>33.76</v>
      </c>
      <c r="F192" s="12" t="s">
        <v>17</v>
      </c>
      <c r="G192" s="12" t="s">
        <v>17</v>
      </c>
      <c r="H192" s="12" t="s">
        <v>17</v>
      </c>
      <c r="I192" s="12" t="s">
        <v>17</v>
      </c>
      <c r="J192" s="12" t="s">
        <v>35</v>
      </c>
      <c r="K192" s="12" t="s">
        <v>99</v>
      </c>
      <c r="L192" s="12" t="s">
        <v>71</v>
      </c>
    </row>
    <row r="193" spans="1:12">
      <c r="A193" s="12" t="s">
        <v>150</v>
      </c>
      <c r="B193" s="12" t="s">
        <v>74</v>
      </c>
      <c r="C193" s="13">
        <v>43525</v>
      </c>
      <c r="D193" s="12" t="s">
        <v>71</v>
      </c>
      <c r="E193" s="12">
        <v>435.51</v>
      </c>
      <c r="F193" s="12" t="s">
        <v>17</v>
      </c>
      <c r="G193" s="12" t="s">
        <v>17</v>
      </c>
      <c r="H193" s="12" t="s">
        <v>17</v>
      </c>
      <c r="I193" s="12" t="s">
        <v>17</v>
      </c>
      <c r="J193" s="12" t="s">
        <v>35</v>
      </c>
      <c r="K193" s="12" t="s">
        <v>99</v>
      </c>
      <c r="L193" s="12" t="s">
        <v>71</v>
      </c>
    </row>
    <row r="194" spans="1:12">
      <c r="A194" s="12" t="s">
        <v>150</v>
      </c>
      <c r="B194" s="12" t="s">
        <v>74</v>
      </c>
      <c r="C194" s="13">
        <v>43539</v>
      </c>
      <c r="D194" s="12" t="s">
        <v>71</v>
      </c>
      <c r="E194" s="12">
        <v>724</v>
      </c>
      <c r="F194" s="12" t="s">
        <v>27</v>
      </c>
      <c r="G194" s="12" t="s">
        <v>17</v>
      </c>
      <c r="H194" s="12" t="s">
        <v>17</v>
      </c>
      <c r="I194" s="12" t="s">
        <v>27</v>
      </c>
      <c r="J194" s="12" t="s">
        <v>78</v>
      </c>
      <c r="K194" s="12" t="s">
        <v>99</v>
      </c>
      <c r="L194" s="12" t="s">
        <v>71</v>
      </c>
    </row>
    <row r="195" spans="1:12">
      <c r="A195" s="12" t="s">
        <v>150</v>
      </c>
      <c r="B195" s="12" t="s">
        <v>95</v>
      </c>
      <c r="C195" s="13">
        <v>43553</v>
      </c>
      <c r="D195" s="12" t="s">
        <v>71</v>
      </c>
      <c r="E195" s="12">
        <v>579.89</v>
      </c>
      <c r="F195" s="12" t="s">
        <v>17</v>
      </c>
      <c r="G195" s="12" t="s">
        <v>17</v>
      </c>
      <c r="H195" s="12" t="s">
        <v>17</v>
      </c>
      <c r="I195" s="12" t="s">
        <v>17</v>
      </c>
      <c r="J195" s="12" t="s">
        <v>42</v>
      </c>
      <c r="K195" s="12" t="s">
        <v>99</v>
      </c>
      <c r="L195" s="12" t="s">
        <v>71</v>
      </c>
    </row>
    <row r="196" spans="1:12">
      <c r="A196" s="12" t="s">
        <v>150</v>
      </c>
      <c r="B196" s="12" t="s">
        <v>74</v>
      </c>
      <c r="C196" s="13">
        <v>43553</v>
      </c>
      <c r="D196" s="12" t="s">
        <v>71</v>
      </c>
      <c r="E196" s="12">
        <v>465.99</v>
      </c>
      <c r="F196" s="12" t="s">
        <v>17</v>
      </c>
      <c r="G196" s="12" t="s">
        <v>17</v>
      </c>
      <c r="H196" s="12" t="s">
        <v>17</v>
      </c>
      <c r="I196" s="12" t="s">
        <v>17</v>
      </c>
      <c r="J196" s="12" t="s">
        <v>42</v>
      </c>
      <c r="K196" s="12" t="s">
        <v>99</v>
      </c>
      <c r="L196" s="12" t="s">
        <v>71</v>
      </c>
    </row>
    <row r="197" spans="1:12">
      <c r="A197" s="12" t="s">
        <v>150</v>
      </c>
      <c r="B197" s="12" t="s">
        <v>95</v>
      </c>
      <c r="C197" s="13">
        <v>43567</v>
      </c>
      <c r="D197" s="12" t="s">
        <v>71</v>
      </c>
      <c r="E197" s="12">
        <v>126.19</v>
      </c>
      <c r="F197" s="12" t="s">
        <v>27</v>
      </c>
      <c r="G197" s="12" t="s">
        <v>17</v>
      </c>
      <c r="H197" s="12" t="s">
        <v>17</v>
      </c>
      <c r="I197" s="12" t="s">
        <v>27</v>
      </c>
      <c r="J197" s="12" t="s">
        <v>77</v>
      </c>
      <c r="K197" s="12" t="s">
        <v>99</v>
      </c>
      <c r="L197" s="12" t="s">
        <v>71</v>
      </c>
    </row>
    <row r="198" spans="1:12">
      <c r="A198" s="12" t="s">
        <v>150</v>
      </c>
      <c r="B198" s="12" t="s">
        <v>74</v>
      </c>
      <c r="C198" s="13">
        <v>43567</v>
      </c>
      <c r="D198" s="12" t="s">
        <v>71</v>
      </c>
      <c r="E198" s="12">
        <v>797.35</v>
      </c>
      <c r="F198" s="12" t="s">
        <v>27</v>
      </c>
      <c r="G198" s="12" t="s">
        <v>17</v>
      </c>
      <c r="H198" s="12" t="s">
        <v>17</v>
      </c>
      <c r="I198" s="12" t="s">
        <v>27</v>
      </c>
      <c r="J198" s="12" t="s">
        <v>77</v>
      </c>
      <c r="K198" s="12" t="s">
        <v>99</v>
      </c>
      <c r="L198" s="12" t="s">
        <v>71</v>
      </c>
    </row>
    <row r="199" spans="1:12">
      <c r="A199" s="12" t="s">
        <v>150</v>
      </c>
      <c r="B199" s="12" t="s">
        <v>74</v>
      </c>
      <c r="C199" s="13">
        <v>43581</v>
      </c>
      <c r="D199" s="12" t="s">
        <v>71</v>
      </c>
      <c r="E199" s="12">
        <v>1751.03</v>
      </c>
      <c r="F199" s="12" t="s">
        <v>27</v>
      </c>
      <c r="G199" s="12" t="s">
        <v>17</v>
      </c>
      <c r="H199" s="12" t="s">
        <v>17</v>
      </c>
      <c r="I199" s="12" t="s">
        <v>27</v>
      </c>
      <c r="J199" s="12" t="s">
        <v>76</v>
      </c>
      <c r="K199" s="12" t="s">
        <v>99</v>
      </c>
      <c r="L199" s="12" t="s">
        <v>71</v>
      </c>
    </row>
    <row r="200" spans="1:12">
      <c r="A200" s="12" t="s">
        <v>150</v>
      </c>
      <c r="B200" s="12" t="s">
        <v>74</v>
      </c>
      <c r="C200" s="13">
        <v>43595</v>
      </c>
      <c r="D200" s="12" t="s">
        <v>71</v>
      </c>
      <c r="E200" s="12">
        <v>1095.1500000000001</v>
      </c>
      <c r="F200" s="12" t="s">
        <v>27</v>
      </c>
      <c r="G200" s="12" t="s">
        <v>17</v>
      </c>
      <c r="H200" s="12" t="s">
        <v>17</v>
      </c>
      <c r="I200" s="12" t="s">
        <v>27</v>
      </c>
      <c r="J200" s="12" t="s">
        <v>73</v>
      </c>
      <c r="K200" s="12" t="s">
        <v>99</v>
      </c>
      <c r="L200" s="12" t="s">
        <v>71</v>
      </c>
    </row>
    <row r="201" spans="1:12">
      <c r="A201" s="12" t="s">
        <v>133</v>
      </c>
      <c r="B201" s="12" t="s">
        <v>105</v>
      </c>
      <c r="C201" s="13">
        <v>43495</v>
      </c>
      <c r="D201" s="12" t="s">
        <v>132</v>
      </c>
      <c r="E201" s="12">
        <v>689.97</v>
      </c>
      <c r="F201" s="12" t="s">
        <v>131</v>
      </c>
      <c r="G201" s="12" t="s">
        <v>130</v>
      </c>
      <c r="H201" s="12" t="s">
        <v>149</v>
      </c>
      <c r="I201" s="12" t="s">
        <v>148</v>
      </c>
      <c r="J201" s="12" t="s">
        <v>123</v>
      </c>
      <c r="K201" s="12" t="s">
        <v>99</v>
      </c>
      <c r="L201" s="12" t="s">
        <v>126</v>
      </c>
    </row>
    <row r="202" spans="1:12">
      <c r="A202" s="12" t="s">
        <v>133</v>
      </c>
      <c r="B202" s="12" t="s">
        <v>105</v>
      </c>
      <c r="C202" s="13">
        <v>43497</v>
      </c>
      <c r="D202" s="12" t="s">
        <v>132</v>
      </c>
      <c r="E202" s="12">
        <v>478.1</v>
      </c>
      <c r="F202" s="12" t="s">
        <v>131</v>
      </c>
      <c r="G202" s="12" t="s">
        <v>130</v>
      </c>
      <c r="H202" s="12" t="s">
        <v>122</v>
      </c>
      <c r="I202" s="12" t="s">
        <v>147</v>
      </c>
      <c r="J202" s="12" t="s">
        <v>80</v>
      </c>
      <c r="K202" s="12" t="s">
        <v>99</v>
      </c>
      <c r="L202" s="12" t="s">
        <v>126</v>
      </c>
    </row>
    <row r="203" spans="1:12">
      <c r="A203" s="12" t="s">
        <v>133</v>
      </c>
      <c r="B203" s="12" t="s">
        <v>105</v>
      </c>
      <c r="C203" s="13">
        <v>43497</v>
      </c>
      <c r="D203" s="12" t="s">
        <v>139</v>
      </c>
      <c r="E203" s="12">
        <v>557.20000000000005</v>
      </c>
      <c r="F203" s="12" t="s">
        <v>138</v>
      </c>
      <c r="G203" s="12" t="s">
        <v>137</v>
      </c>
      <c r="H203" s="12" t="s">
        <v>122</v>
      </c>
      <c r="I203" s="12" t="s">
        <v>146</v>
      </c>
      <c r="J203" s="12" t="s">
        <v>80</v>
      </c>
      <c r="K203" s="12" t="s">
        <v>99</v>
      </c>
      <c r="L203" s="12" t="s">
        <v>126</v>
      </c>
    </row>
    <row r="204" spans="1:12">
      <c r="A204" s="12" t="s">
        <v>133</v>
      </c>
      <c r="B204" s="12" t="s">
        <v>105</v>
      </c>
      <c r="C204" s="13">
        <v>43500</v>
      </c>
      <c r="D204" s="12" t="s">
        <v>132</v>
      </c>
      <c r="E204" s="12">
        <v>546.84</v>
      </c>
      <c r="F204" s="12" t="s">
        <v>131</v>
      </c>
      <c r="G204" s="12" t="s">
        <v>130</v>
      </c>
      <c r="H204" s="12" t="s">
        <v>145</v>
      </c>
      <c r="I204" s="12" t="s">
        <v>119</v>
      </c>
      <c r="J204" s="12" t="s">
        <v>118</v>
      </c>
      <c r="K204" s="12" t="s">
        <v>99</v>
      </c>
      <c r="L204" s="12" t="s">
        <v>126</v>
      </c>
    </row>
    <row r="205" spans="1:12">
      <c r="A205" s="12" t="s">
        <v>133</v>
      </c>
      <c r="B205" s="12" t="s">
        <v>105</v>
      </c>
      <c r="C205" s="13">
        <v>43510</v>
      </c>
      <c r="D205" s="12" t="s">
        <v>139</v>
      </c>
      <c r="E205" s="12">
        <v>216.79</v>
      </c>
      <c r="F205" s="12" t="s">
        <v>138</v>
      </c>
      <c r="G205" s="12" t="s">
        <v>137</v>
      </c>
      <c r="H205" s="12" t="s">
        <v>144</v>
      </c>
      <c r="I205" s="12" t="s">
        <v>143</v>
      </c>
      <c r="J205" s="12" t="s">
        <v>142</v>
      </c>
      <c r="K205" s="12" t="s">
        <v>99</v>
      </c>
      <c r="L205" s="12" t="s">
        <v>126</v>
      </c>
    </row>
    <row r="206" spans="1:12">
      <c r="A206" s="12" t="s">
        <v>133</v>
      </c>
      <c r="B206" s="12" t="s">
        <v>105</v>
      </c>
      <c r="C206" s="13">
        <v>43516</v>
      </c>
      <c r="D206" s="12" t="s">
        <v>139</v>
      </c>
      <c r="E206" s="12">
        <v>641.35</v>
      </c>
      <c r="F206" s="12" t="s">
        <v>138</v>
      </c>
      <c r="G206" s="12" t="s">
        <v>137</v>
      </c>
      <c r="H206" s="12" t="s">
        <v>141</v>
      </c>
      <c r="I206" s="12" t="s">
        <v>140</v>
      </c>
      <c r="J206" s="12" t="s">
        <v>134</v>
      </c>
      <c r="K206" s="12" t="s">
        <v>99</v>
      </c>
      <c r="L206" s="12" t="s">
        <v>126</v>
      </c>
    </row>
    <row r="207" spans="1:12">
      <c r="A207" s="12" t="s">
        <v>133</v>
      </c>
      <c r="B207" s="12" t="s">
        <v>105</v>
      </c>
      <c r="C207" s="13">
        <v>43516</v>
      </c>
      <c r="D207" s="12" t="s">
        <v>139</v>
      </c>
      <c r="E207" s="12">
        <v>546.84</v>
      </c>
      <c r="F207" s="12" t="s">
        <v>138</v>
      </c>
      <c r="G207" s="12" t="s">
        <v>137</v>
      </c>
      <c r="H207" s="12" t="s">
        <v>136</v>
      </c>
      <c r="I207" s="12" t="s">
        <v>135</v>
      </c>
      <c r="J207" s="12" t="s">
        <v>134</v>
      </c>
      <c r="K207" s="12" t="s">
        <v>99</v>
      </c>
      <c r="L207" s="12" t="s">
        <v>126</v>
      </c>
    </row>
    <row r="208" spans="1:12">
      <c r="A208" s="12" t="s">
        <v>133</v>
      </c>
      <c r="B208" s="12" t="s">
        <v>105</v>
      </c>
      <c r="C208" s="13">
        <v>43538</v>
      </c>
      <c r="D208" s="12" t="s">
        <v>132</v>
      </c>
      <c r="E208" s="12">
        <v>188.81</v>
      </c>
      <c r="F208" s="12" t="s">
        <v>131</v>
      </c>
      <c r="G208" s="12" t="s">
        <v>130</v>
      </c>
      <c r="H208" s="12" t="s">
        <v>129</v>
      </c>
      <c r="I208" s="12" t="s">
        <v>128</v>
      </c>
      <c r="J208" s="12" t="s">
        <v>127</v>
      </c>
      <c r="K208" s="12" t="s">
        <v>99</v>
      </c>
      <c r="L208" s="12" t="s">
        <v>126</v>
      </c>
    </row>
    <row r="209" spans="1:12">
      <c r="A209" s="12" t="s">
        <v>117</v>
      </c>
      <c r="B209" s="12" t="s">
        <v>105</v>
      </c>
      <c r="C209" s="13">
        <v>43496</v>
      </c>
      <c r="D209" s="12" t="s">
        <v>116</v>
      </c>
      <c r="E209" s="12">
        <v>142.46</v>
      </c>
      <c r="F209" s="12" t="s">
        <v>114</v>
      </c>
      <c r="G209" s="12" t="s">
        <v>115</v>
      </c>
      <c r="H209" s="12" t="s">
        <v>125</v>
      </c>
      <c r="I209" s="12" t="s">
        <v>124</v>
      </c>
      <c r="J209" s="12" t="s">
        <v>123</v>
      </c>
      <c r="K209" s="12" t="s">
        <v>99</v>
      </c>
      <c r="L209" s="12" t="s">
        <v>111</v>
      </c>
    </row>
    <row r="210" spans="1:12">
      <c r="A210" s="12" t="s">
        <v>117</v>
      </c>
      <c r="B210" s="12" t="s">
        <v>105</v>
      </c>
      <c r="C210" s="13">
        <v>43497</v>
      </c>
      <c r="D210" s="12" t="s">
        <v>116</v>
      </c>
      <c r="E210" s="12">
        <v>703.5</v>
      </c>
      <c r="F210" s="12" t="s">
        <v>114</v>
      </c>
      <c r="G210" s="12" t="s">
        <v>115</v>
      </c>
      <c r="H210" s="12" t="s">
        <v>122</v>
      </c>
      <c r="I210" s="12" t="s">
        <v>121</v>
      </c>
      <c r="J210" s="12" t="s">
        <v>80</v>
      </c>
      <c r="K210" s="12" t="s">
        <v>99</v>
      </c>
      <c r="L210" s="12" t="s">
        <v>111</v>
      </c>
    </row>
    <row r="211" spans="1:12">
      <c r="A211" s="12" t="s">
        <v>117</v>
      </c>
      <c r="B211" s="12" t="s">
        <v>105</v>
      </c>
      <c r="C211" s="13">
        <v>43500</v>
      </c>
      <c r="D211" s="12" t="s">
        <v>116</v>
      </c>
      <c r="E211" s="12">
        <v>410.13</v>
      </c>
      <c r="F211" s="12" t="s">
        <v>114</v>
      </c>
      <c r="G211" s="12" t="s">
        <v>115</v>
      </c>
      <c r="H211" s="12" t="s">
        <v>120</v>
      </c>
      <c r="I211" s="12" t="s">
        <v>119</v>
      </c>
      <c r="J211" s="12" t="s">
        <v>118</v>
      </c>
      <c r="K211" s="12" t="s">
        <v>99</v>
      </c>
      <c r="L211" s="12" t="s">
        <v>111</v>
      </c>
    </row>
    <row r="212" spans="1:12">
      <c r="A212" s="12" t="s">
        <v>117</v>
      </c>
      <c r="B212" s="12" t="s">
        <v>105</v>
      </c>
      <c r="C212" s="13">
        <v>43507</v>
      </c>
      <c r="D212" s="12" t="s">
        <v>116</v>
      </c>
      <c r="E212" s="12">
        <v>539.16999999999996</v>
      </c>
      <c r="F212" s="12" t="s">
        <v>114</v>
      </c>
      <c r="G212" s="12" t="s">
        <v>115</v>
      </c>
      <c r="H212" s="12" t="s">
        <v>114</v>
      </c>
      <c r="I212" s="12" t="s">
        <v>113</v>
      </c>
      <c r="J212" s="12" t="s">
        <v>112</v>
      </c>
      <c r="K212" s="12" t="s">
        <v>99</v>
      </c>
      <c r="L212" s="12" t="s">
        <v>111</v>
      </c>
    </row>
    <row r="213" spans="1:12">
      <c r="A213" s="12" t="s">
        <v>106</v>
      </c>
      <c r="B213" s="12" t="s">
        <v>105</v>
      </c>
      <c r="C213" s="13">
        <v>43530</v>
      </c>
      <c r="D213" s="12" t="s">
        <v>104</v>
      </c>
      <c r="E213" s="12">
        <v>150</v>
      </c>
      <c r="F213" s="12" t="s">
        <v>103</v>
      </c>
      <c r="G213" s="12" t="s">
        <v>102</v>
      </c>
      <c r="H213" s="12" t="s">
        <v>110</v>
      </c>
      <c r="I213" s="12" t="s">
        <v>109</v>
      </c>
      <c r="J213" s="12" t="s">
        <v>37</v>
      </c>
      <c r="K213" s="12" t="s">
        <v>99</v>
      </c>
      <c r="L213" s="12" t="s">
        <v>98</v>
      </c>
    </row>
    <row r="214" spans="1:12">
      <c r="A214" s="12" t="s">
        <v>106</v>
      </c>
      <c r="B214" s="12" t="s">
        <v>105</v>
      </c>
      <c r="C214" s="13">
        <v>43563</v>
      </c>
      <c r="D214" s="12" t="s">
        <v>104</v>
      </c>
      <c r="E214" s="12">
        <v>1875</v>
      </c>
      <c r="F214" s="12" t="s">
        <v>103</v>
      </c>
      <c r="G214" s="12" t="s">
        <v>102</v>
      </c>
      <c r="H214" s="12" t="s">
        <v>108</v>
      </c>
      <c r="I214" s="12" t="s">
        <v>107</v>
      </c>
      <c r="J214" s="12" t="s">
        <v>77</v>
      </c>
      <c r="K214" s="12" t="s">
        <v>99</v>
      </c>
      <c r="L214" s="12" t="s">
        <v>98</v>
      </c>
    </row>
    <row r="215" spans="1:12">
      <c r="A215" s="12" t="s">
        <v>106</v>
      </c>
      <c r="B215" s="12" t="s">
        <v>105</v>
      </c>
      <c r="C215" s="13">
        <v>43593</v>
      </c>
      <c r="D215" s="12" t="s">
        <v>104</v>
      </c>
      <c r="E215" s="12">
        <v>1725</v>
      </c>
      <c r="F215" s="12" t="s">
        <v>103</v>
      </c>
      <c r="G215" s="12" t="s">
        <v>102</v>
      </c>
      <c r="H215" s="12" t="s">
        <v>101</v>
      </c>
      <c r="I215" s="12" t="s">
        <v>100</v>
      </c>
      <c r="J215" s="12" t="s">
        <v>73</v>
      </c>
      <c r="K215" s="12" t="s">
        <v>99</v>
      </c>
      <c r="L215" s="12" t="s">
        <v>98</v>
      </c>
    </row>
    <row r="216" spans="1:12">
      <c r="A216" s="12" t="s">
        <v>97</v>
      </c>
      <c r="B216" s="12" t="s">
        <v>95</v>
      </c>
      <c r="C216" s="13">
        <v>43399</v>
      </c>
      <c r="D216" s="12" t="s">
        <v>86</v>
      </c>
      <c r="E216" s="12">
        <v>609.72</v>
      </c>
      <c r="F216" s="12" t="s">
        <v>27</v>
      </c>
      <c r="G216" s="12" t="s">
        <v>17</v>
      </c>
      <c r="H216" s="12" t="s">
        <v>17</v>
      </c>
      <c r="I216" s="12" t="s">
        <v>27</v>
      </c>
      <c r="J216" s="12" t="s">
        <v>96</v>
      </c>
      <c r="K216" s="12" t="s">
        <v>89</v>
      </c>
      <c r="L216" s="12" t="s">
        <v>86</v>
      </c>
    </row>
    <row r="217" spans="1:12">
      <c r="A217" s="12" t="s">
        <v>97</v>
      </c>
      <c r="B217" s="12" t="s">
        <v>95</v>
      </c>
      <c r="C217" s="13">
        <v>43413</v>
      </c>
      <c r="D217" s="12" t="s">
        <v>86</v>
      </c>
      <c r="E217" s="12">
        <v>4209.8599999999997</v>
      </c>
      <c r="F217" s="12" t="s">
        <v>17</v>
      </c>
      <c r="G217" s="12" t="s">
        <v>17</v>
      </c>
      <c r="H217" s="12" t="s">
        <v>17</v>
      </c>
      <c r="I217" s="12" t="s">
        <v>17</v>
      </c>
      <c r="J217" s="12" t="s">
        <v>85</v>
      </c>
      <c r="K217" s="12" t="s">
        <v>89</v>
      </c>
      <c r="L217" s="12" t="s">
        <v>86</v>
      </c>
    </row>
    <row r="218" spans="1:12">
      <c r="A218" s="12" t="s">
        <v>97</v>
      </c>
      <c r="B218" s="12" t="s">
        <v>95</v>
      </c>
      <c r="C218" s="13">
        <v>43427</v>
      </c>
      <c r="D218" s="12" t="s">
        <v>86</v>
      </c>
      <c r="E218" s="12">
        <v>2813.63</v>
      </c>
      <c r="F218" s="12" t="s">
        <v>17</v>
      </c>
      <c r="G218" s="12" t="s">
        <v>17</v>
      </c>
      <c r="H218" s="12" t="s">
        <v>17</v>
      </c>
      <c r="I218" s="12" t="s">
        <v>17</v>
      </c>
      <c r="J218" s="12" t="s">
        <v>84</v>
      </c>
      <c r="K218" s="12" t="s">
        <v>89</v>
      </c>
      <c r="L218" s="12" t="s">
        <v>86</v>
      </c>
    </row>
    <row r="219" spans="1:12">
      <c r="A219" s="12" t="s">
        <v>97</v>
      </c>
      <c r="B219" s="12" t="s">
        <v>95</v>
      </c>
      <c r="C219" s="13">
        <v>43441</v>
      </c>
      <c r="D219" s="12" t="s">
        <v>86</v>
      </c>
      <c r="E219" s="12">
        <v>619.39</v>
      </c>
      <c r="F219" s="12" t="s">
        <v>17</v>
      </c>
      <c r="G219" s="12" t="s">
        <v>17</v>
      </c>
      <c r="H219" s="12" t="s">
        <v>17</v>
      </c>
      <c r="I219" s="12" t="s">
        <v>17</v>
      </c>
      <c r="J219" s="12" t="s">
        <v>28</v>
      </c>
      <c r="K219" s="12" t="s">
        <v>89</v>
      </c>
      <c r="L219" s="12" t="s">
        <v>86</v>
      </c>
    </row>
    <row r="220" spans="1:12">
      <c r="A220" s="12" t="s">
        <v>97</v>
      </c>
      <c r="B220" s="12" t="s">
        <v>74</v>
      </c>
      <c r="C220" s="13">
        <v>43441</v>
      </c>
      <c r="D220" s="12" t="s">
        <v>86</v>
      </c>
      <c r="E220" s="12">
        <v>489.41</v>
      </c>
      <c r="F220" s="12" t="s">
        <v>27</v>
      </c>
      <c r="G220" s="12" t="s">
        <v>17</v>
      </c>
      <c r="H220" s="12" t="s">
        <v>17</v>
      </c>
      <c r="I220" s="12" t="s">
        <v>27</v>
      </c>
      <c r="J220" s="12" t="s">
        <v>28</v>
      </c>
      <c r="K220" s="12" t="s">
        <v>89</v>
      </c>
      <c r="L220" s="12" t="s">
        <v>86</v>
      </c>
    </row>
    <row r="221" spans="1:12">
      <c r="A221" s="12" t="s">
        <v>97</v>
      </c>
      <c r="B221" s="12" t="s">
        <v>95</v>
      </c>
      <c r="C221" s="13">
        <v>43455</v>
      </c>
      <c r="D221" s="12" t="s">
        <v>86</v>
      </c>
      <c r="E221" s="12">
        <v>2311.46</v>
      </c>
      <c r="F221" s="12" t="s">
        <v>17</v>
      </c>
      <c r="G221" s="12" t="s">
        <v>17</v>
      </c>
      <c r="H221" s="12" t="s">
        <v>17</v>
      </c>
      <c r="I221" s="12" t="s">
        <v>17</v>
      </c>
      <c r="J221" s="12" t="s">
        <v>83</v>
      </c>
      <c r="K221" s="12" t="s">
        <v>89</v>
      </c>
      <c r="L221" s="12" t="s">
        <v>86</v>
      </c>
    </row>
    <row r="222" spans="1:12">
      <c r="A222" s="12" t="s">
        <v>97</v>
      </c>
      <c r="B222" s="12" t="s">
        <v>74</v>
      </c>
      <c r="C222" s="13">
        <v>43455</v>
      </c>
      <c r="D222" s="12" t="s">
        <v>86</v>
      </c>
      <c r="E222" s="12">
        <v>743.08</v>
      </c>
      <c r="F222" s="12" t="s">
        <v>27</v>
      </c>
      <c r="G222" s="12" t="s">
        <v>17</v>
      </c>
      <c r="H222" s="12" t="s">
        <v>17</v>
      </c>
      <c r="I222" s="12" t="s">
        <v>27</v>
      </c>
      <c r="J222" s="12" t="s">
        <v>83</v>
      </c>
      <c r="K222" s="12" t="s">
        <v>89</v>
      </c>
      <c r="L222" s="12" t="s">
        <v>86</v>
      </c>
    </row>
    <row r="223" spans="1:12">
      <c r="A223" s="12" t="s">
        <v>97</v>
      </c>
      <c r="B223" s="12" t="s">
        <v>95</v>
      </c>
      <c r="C223" s="13">
        <v>43469</v>
      </c>
      <c r="D223" s="12" t="s">
        <v>86</v>
      </c>
      <c r="E223" s="12">
        <v>396.08</v>
      </c>
      <c r="F223" s="12" t="s">
        <v>27</v>
      </c>
      <c r="G223" s="12" t="s">
        <v>17</v>
      </c>
      <c r="H223" s="12" t="s">
        <v>17</v>
      </c>
      <c r="I223" s="12" t="s">
        <v>27</v>
      </c>
      <c r="J223" s="12" t="s">
        <v>82</v>
      </c>
      <c r="K223" s="12" t="s">
        <v>89</v>
      </c>
      <c r="L223" s="12" t="s">
        <v>86</v>
      </c>
    </row>
    <row r="224" spans="1:12">
      <c r="A224" s="12" t="s">
        <v>97</v>
      </c>
      <c r="B224" s="12" t="s">
        <v>74</v>
      </c>
      <c r="C224" s="13">
        <v>43469</v>
      </c>
      <c r="D224" s="12" t="s">
        <v>86</v>
      </c>
      <c r="E224" s="12">
        <v>21.51</v>
      </c>
      <c r="F224" s="12" t="s">
        <v>27</v>
      </c>
      <c r="G224" s="12" t="s">
        <v>17</v>
      </c>
      <c r="H224" s="12" t="s">
        <v>17</v>
      </c>
      <c r="I224" s="12" t="s">
        <v>27</v>
      </c>
      <c r="J224" s="12" t="s">
        <v>82</v>
      </c>
      <c r="K224" s="12" t="s">
        <v>89</v>
      </c>
      <c r="L224" s="12" t="s">
        <v>86</v>
      </c>
    </row>
    <row r="225" spans="1:12">
      <c r="A225" s="12" t="s">
        <v>97</v>
      </c>
      <c r="B225" s="12" t="s">
        <v>95</v>
      </c>
      <c r="C225" s="13">
        <v>43483</v>
      </c>
      <c r="D225" s="12" t="s">
        <v>86</v>
      </c>
      <c r="E225" s="12">
        <v>13.29</v>
      </c>
      <c r="F225" s="12" t="s">
        <v>17</v>
      </c>
      <c r="G225" s="12" t="s">
        <v>17</v>
      </c>
      <c r="H225" s="12" t="s">
        <v>17</v>
      </c>
      <c r="I225" s="12" t="s">
        <v>17</v>
      </c>
      <c r="J225" s="12" t="s">
        <v>81</v>
      </c>
      <c r="K225" s="12" t="s">
        <v>89</v>
      </c>
      <c r="L225" s="12" t="s">
        <v>86</v>
      </c>
    </row>
    <row r="226" spans="1:12">
      <c r="A226" s="12" t="s">
        <v>97</v>
      </c>
      <c r="B226" s="12" t="s">
        <v>74</v>
      </c>
      <c r="C226" s="13">
        <v>43483</v>
      </c>
      <c r="D226" s="12" t="s">
        <v>86</v>
      </c>
      <c r="E226" s="12">
        <v>268.91000000000003</v>
      </c>
      <c r="F226" s="12" t="s">
        <v>27</v>
      </c>
      <c r="G226" s="12" t="s">
        <v>17</v>
      </c>
      <c r="H226" s="12" t="s">
        <v>17</v>
      </c>
      <c r="I226" s="12" t="s">
        <v>27</v>
      </c>
      <c r="J226" s="12" t="s">
        <v>81</v>
      </c>
      <c r="K226" s="12" t="s">
        <v>89</v>
      </c>
      <c r="L226" s="12" t="s">
        <v>86</v>
      </c>
    </row>
    <row r="227" spans="1:12">
      <c r="A227" s="12" t="s">
        <v>97</v>
      </c>
      <c r="B227" s="12" t="s">
        <v>95</v>
      </c>
      <c r="C227" s="13">
        <v>43511</v>
      </c>
      <c r="D227" s="12" t="s">
        <v>86</v>
      </c>
      <c r="E227" s="12">
        <v>7.25</v>
      </c>
      <c r="F227" s="12" t="s">
        <v>17</v>
      </c>
      <c r="G227" s="12" t="s">
        <v>17</v>
      </c>
      <c r="H227" s="12" t="s">
        <v>17</v>
      </c>
      <c r="I227" s="12" t="s">
        <v>17</v>
      </c>
      <c r="J227" s="12" t="s">
        <v>79</v>
      </c>
      <c r="K227" s="12" t="s">
        <v>89</v>
      </c>
      <c r="L227" s="12" t="s">
        <v>86</v>
      </c>
    </row>
    <row r="228" spans="1:12">
      <c r="A228" s="12" t="s">
        <v>97</v>
      </c>
      <c r="B228" s="12" t="s">
        <v>74</v>
      </c>
      <c r="C228" s="13">
        <v>43511</v>
      </c>
      <c r="D228" s="12" t="s">
        <v>86</v>
      </c>
      <c r="E228" s="12">
        <v>74.849999999999994</v>
      </c>
      <c r="F228" s="12" t="s">
        <v>27</v>
      </c>
      <c r="G228" s="12" t="s">
        <v>17</v>
      </c>
      <c r="H228" s="12" t="s">
        <v>17</v>
      </c>
      <c r="I228" s="12" t="s">
        <v>27</v>
      </c>
      <c r="J228" s="12" t="s">
        <v>79</v>
      </c>
      <c r="K228" s="12" t="s">
        <v>89</v>
      </c>
      <c r="L228" s="12" t="s">
        <v>86</v>
      </c>
    </row>
    <row r="229" spans="1:12">
      <c r="A229" s="12" t="s">
        <v>97</v>
      </c>
      <c r="B229" s="12" t="s">
        <v>95</v>
      </c>
      <c r="C229" s="13">
        <v>43525</v>
      </c>
      <c r="D229" s="12" t="s">
        <v>86</v>
      </c>
      <c r="E229" s="12">
        <v>232.89</v>
      </c>
      <c r="F229" s="12" t="s">
        <v>17</v>
      </c>
      <c r="G229" s="12" t="s">
        <v>17</v>
      </c>
      <c r="H229" s="12" t="s">
        <v>17</v>
      </c>
      <c r="I229" s="12" t="s">
        <v>17</v>
      </c>
      <c r="J229" s="12" t="s">
        <v>35</v>
      </c>
      <c r="K229" s="12" t="s">
        <v>89</v>
      </c>
      <c r="L229" s="12" t="s">
        <v>86</v>
      </c>
    </row>
    <row r="230" spans="1:12">
      <c r="A230" s="12" t="s">
        <v>97</v>
      </c>
      <c r="B230" s="12" t="s">
        <v>74</v>
      </c>
      <c r="C230" s="13">
        <v>43525</v>
      </c>
      <c r="D230" s="12" t="s">
        <v>86</v>
      </c>
      <c r="E230" s="12">
        <v>558.71</v>
      </c>
      <c r="F230" s="12" t="s">
        <v>17</v>
      </c>
      <c r="G230" s="12" t="s">
        <v>17</v>
      </c>
      <c r="H230" s="12" t="s">
        <v>17</v>
      </c>
      <c r="I230" s="12" t="s">
        <v>17</v>
      </c>
      <c r="J230" s="12" t="s">
        <v>35</v>
      </c>
      <c r="K230" s="12" t="s">
        <v>89</v>
      </c>
      <c r="L230" s="12" t="s">
        <v>86</v>
      </c>
    </row>
    <row r="231" spans="1:12">
      <c r="A231" s="12" t="s">
        <v>97</v>
      </c>
      <c r="B231" s="12" t="s">
        <v>95</v>
      </c>
      <c r="C231" s="13">
        <v>43539</v>
      </c>
      <c r="D231" s="12" t="s">
        <v>86</v>
      </c>
      <c r="E231" s="12">
        <v>162.76</v>
      </c>
      <c r="F231" s="12" t="s">
        <v>27</v>
      </c>
      <c r="G231" s="12" t="s">
        <v>17</v>
      </c>
      <c r="H231" s="12" t="s">
        <v>17</v>
      </c>
      <c r="I231" s="12" t="s">
        <v>27</v>
      </c>
      <c r="J231" s="12" t="s">
        <v>78</v>
      </c>
      <c r="K231" s="12" t="s">
        <v>89</v>
      </c>
      <c r="L231" s="12" t="s">
        <v>86</v>
      </c>
    </row>
    <row r="232" spans="1:12">
      <c r="A232" s="12" t="s">
        <v>97</v>
      </c>
      <c r="B232" s="12" t="s">
        <v>74</v>
      </c>
      <c r="C232" s="13">
        <v>43539</v>
      </c>
      <c r="D232" s="12" t="s">
        <v>86</v>
      </c>
      <c r="E232" s="12">
        <v>733.77</v>
      </c>
      <c r="F232" s="12" t="s">
        <v>27</v>
      </c>
      <c r="G232" s="12" t="s">
        <v>17</v>
      </c>
      <c r="H232" s="12" t="s">
        <v>17</v>
      </c>
      <c r="I232" s="12" t="s">
        <v>27</v>
      </c>
      <c r="J232" s="12" t="s">
        <v>78</v>
      </c>
      <c r="K232" s="12" t="s">
        <v>89</v>
      </c>
      <c r="L232" s="12" t="s">
        <v>86</v>
      </c>
    </row>
    <row r="233" spans="1:12">
      <c r="A233" s="12" t="s">
        <v>97</v>
      </c>
      <c r="B233" s="12" t="s">
        <v>95</v>
      </c>
      <c r="C233" s="13">
        <v>43553</v>
      </c>
      <c r="D233" s="12" t="s">
        <v>86</v>
      </c>
      <c r="E233" s="12">
        <v>44.11</v>
      </c>
      <c r="F233" s="12" t="s">
        <v>17</v>
      </c>
      <c r="G233" s="12" t="s">
        <v>17</v>
      </c>
      <c r="H233" s="12" t="s">
        <v>17</v>
      </c>
      <c r="I233" s="12" t="s">
        <v>17</v>
      </c>
      <c r="J233" s="12" t="s">
        <v>42</v>
      </c>
      <c r="K233" s="12" t="s">
        <v>89</v>
      </c>
      <c r="L233" s="12" t="s">
        <v>86</v>
      </c>
    </row>
    <row r="234" spans="1:12">
      <c r="A234" s="12" t="s">
        <v>97</v>
      </c>
      <c r="B234" s="12" t="s">
        <v>74</v>
      </c>
      <c r="C234" s="13">
        <v>43553</v>
      </c>
      <c r="D234" s="12" t="s">
        <v>86</v>
      </c>
      <c r="E234" s="12">
        <v>505.13</v>
      </c>
      <c r="F234" s="12" t="s">
        <v>17</v>
      </c>
      <c r="G234" s="12" t="s">
        <v>17</v>
      </c>
      <c r="H234" s="12" t="s">
        <v>17</v>
      </c>
      <c r="I234" s="12" t="s">
        <v>17</v>
      </c>
      <c r="J234" s="12" t="s">
        <v>42</v>
      </c>
      <c r="K234" s="12" t="s">
        <v>89</v>
      </c>
      <c r="L234" s="12" t="s">
        <v>86</v>
      </c>
    </row>
    <row r="235" spans="1:12">
      <c r="A235" s="12" t="s">
        <v>97</v>
      </c>
      <c r="B235" s="12" t="s">
        <v>95</v>
      </c>
      <c r="C235" s="13">
        <v>43567</v>
      </c>
      <c r="D235" s="12" t="s">
        <v>86</v>
      </c>
      <c r="E235" s="12">
        <v>450.35</v>
      </c>
      <c r="F235" s="12" t="s">
        <v>27</v>
      </c>
      <c r="G235" s="12" t="s">
        <v>17</v>
      </c>
      <c r="H235" s="12" t="s">
        <v>17</v>
      </c>
      <c r="I235" s="12" t="s">
        <v>27</v>
      </c>
      <c r="J235" s="12" t="s">
        <v>77</v>
      </c>
      <c r="K235" s="12" t="s">
        <v>89</v>
      </c>
      <c r="L235" s="12" t="s">
        <v>86</v>
      </c>
    </row>
    <row r="236" spans="1:12">
      <c r="A236" s="12" t="s">
        <v>97</v>
      </c>
      <c r="B236" s="12" t="s">
        <v>74</v>
      </c>
      <c r="C236" s="13">
        <v>43567</v>
      </c>
      <c r="D236" s="12" t="s">
        <v>86</v>
      </c>
      <c r="E236" s="12">
        <v>4305.71</v>
      </c>
      <c r="F236" s="12" t="s">
        <v>27</v>
      </c>
      <c r="G236" s="12" t="s">
        <v>17</v>
      </c>
      <c r="H236" s="12" t="s">
        <v>17</v>
      </c>
      <c r="I236" s="12" t="s">
        <v>27</v>
      </c>
      <c r="J236" s="12" t="s">
        <v>77</v>
      </c>
      <c r="K236" s="12" t="s">
        <v>89</v>
      </c>
      <c r="L236" s="12" t="s">
        <v>86</v>
      </c>
    </row>
    <row r="237" spans="1:12">
      <c r="A237" s="12" t="s">
        <v>97</v>
      </c>
      <c r="B237" s="12" t="s">
        <v>74</v>
      </c>
      <c r="C237" s="13">
        <v>43581</v>
      </c>
      <c r="D237" s="12" t="s">
        <v>86</v>
      </c>
      <c r="E237" s="12">
        <v>1469.08</v>
      </c>
      <c r="F237" s="12" t="s">
        <v>27</v>
      </c>
      <c r="G237" s="12" t="s">
        <v>17</v>
      </c>
      <c r="H237" s="12" t="s">
        <v>17</v>
      </c>
      <c r="I237" s="12" t="s">
        <v>27</v>
      </c>
      <c r="J237" s="12" t="s">
        <v>76</v>
      </c>
      <c r="K237" s="12" t="s">
        <v>89</v>
      </c>
      <c r="L237" s="12" t="s">
        <v>86</v>
      </c>
    </row>
    <row r="238" spans="1:12">
      <c r="A238" s="12" t="s">
        <v>97</v>
      </c>
      <c r="B238" s="12" t="s">
        <v>95</v>
      </c>
      <c r="C238" s="13">
        <v>43595</v>
      </c>
      <c r="D238" s="12" t="s">
        <v>86</v>
      </c>
      <c r="E238" s="12">
        <v>530.67999999999995</v>
      </c>
      <c r="F238" s="12" t="s">
        <v>17</v>
      </c>
      <c r="G238" s="12" t="s">
        <v>17</v>
      </c>
      <c r="H238" s="12" t="s">
        <v>17</v>
      </c>
      <c r="I238" s="12" t="s">
        <v>17</v>
      </c>
      <c r="J238" s="12" t="s">
        <v>73</v>
      </c>
      <c r="K238" s="12" t="s">
        <v>89</v>
      </c>
      <c r="L238" s="12" t="s">
        <v>86</v>
      </c>
    </row>
    <row r="239" spans="1:12">
      <c r="A239" s="12" t="s">
        <v>97</v>
      </c>
      <c r="B239" s="12" t="s">
        <v>74</v>
      </c>
      <c r="C239" s="13">
        <v>43595</v>
      </c>
      <c r="D239" s="12" t="s">
        <v>86</v>
      </c>
      <c r="E239" s="12">
        <v>3394.06</v>
      </c>
      <c r="F239" s="12" t="s">
        <v>27</v>
      </c>
      <c r="G239" s="12" t="s">
        <v>17</v>
      </c>
      <c r="H239" s="12" t="s">
        <v>17</v>
      </c>
      <c r="I239" s="12" t="s">
        <v>27</v>
      </c>
      <c r="J239" s="12" t="s">
        <v>73</v>
      </c>
      <c r="K239" s="12" t="s">
        <v>89</v>
      </c>
      <c r="L239" s="12" t="s">
        <v>86</v>
      </c>
    </row>
    <row r="240" spans="1:12">
      <c r="A240" s="12" t="s">
        <v>94</v>
      </c>
      <c r="B240" s="12" t="s">
        <v>95</v>
      </c>
      <c r="C240" s="13">
        <v>43399</v>
      </c>
      <c r="D240" s="12" t="s">
        <v>71</v>
      </c>
      <c r="E240" s="12">
        <v>342.48</v>
      </c>
      <c r="F240" s="12" t="s">
        <v>27</v>
      </c>
      <c r="G240" s="12" t="s">
        <v>17</v>
      </c>
      <c r="H240" s="12" t="s">
        <v>17</v>
      </c>
      <c r="I240" s="12" t="s">
        <v>27</v>
      </c>
      <c r="J240" s="12" t="s">
        <v>96</v>
      </c>
      <c r="K240" s="12" t="s">
        <v>89</v>
      </c>
      <c r="L240" s="12" t="s">
        <v>71</v>
      </c>
    </row>
    <row r="241" spans="1:12">
      <c r="A241" s="12" t="s">
        <v>94</v>
      </c>
      <c r="B241" s="12" t="s">
        <v>95</v>
      </c>
      <c r="C241" s="13">
        <v>43413</v>
      </c>
      <c r="D241" s="12" t="s">
        <v>71</v>
      </c>
      <c r="E241" s="12">
        <v>2364.6799999999998</v>
      </c>
      <c r="F241" s="12" t="s">
        <v>17</v>
      </c>
      <c r="G241" s="12" t="s">
        <v>17</v>
      </c>
      <c r="H241" s="12" t="s">
        <v>17</v>
      </c>
      <c r="I241" s="12" t="s">
        <v>17</v>
      </c>
      <c r="J241" s="12" t="s">
        <v>85</v>
      </c>
      <c r="K241" s="12" t="s">
        <v>89</v>
      </c>
      <c r="L241" s="12" t="s">
        <v>71</v>
      </c>
    </row>
    <row r="242" spans="1:12">
      <c r="A242" s="12" t="s">
        <v>94</v>
      </c>
      <c r="B242" s="12" t="s">
        <v>95</v>
      </c>
      <c r="C242" s="13">
        <v>43427</v>
      </c>
      <c r="D242" s="12" t="s">
        <v>71</v>
      </c>
      <c r="E242" s="12">
        <v>1580.42</v>
      </c>
      <c r="F242" s="12" t="s">
        <v>17</v>
      </c>
      <c r="G242" s="12" t="s">
        <v>17</v>
      </c>
      <c r="H242" s="12" t="s">
        <v>17</v>
      </c>
      <c r="I242" s="12" t="s">
        <v>17</v>
      </c>
      <c r="J242" s="12" t="s">
        <v>84</v>
      </c>
      <c r="K242" s="12" t="s">
        <v>89</v>
      </c>
      <c r="L242" s="12" t="s">
        <v>71</v>
      </c>
    </row>
    <row r="243" spans="1:12">
      <c r="A243" s="12" t="s">
        <v>94</v>
      </c>
      <c r="B243" s="12" t="s">
        <v>95</v>
      </c>
      <c r="C243" s="13">
        <v>43441</v>
      </c>
      <c r="D243" s="12" t="s">
        <v>71</v>
      </c>
      <c r="E243" s="12">
        <v>347.91</v>
      </c>
      <c r="F243" s="12" t="s">
        <v>17</v>
      </c>
      <c r="G243" s="12" t="s">
        <v>17</v>
      </c>
      <c r="H243" s="12" t="s">
        <v>17</v>
      </c>
      <c r="I243" s="12" t="s">
        <v>17</v>
      </c>
      <c r="J243" s="12" t="s">
        <v>28</v>
      </c>
      <c r="K243" s="12" t="s">
        <v>89</v>
      </c>
      <c r="L243" s="12" t="s">
        <v>71</v>
      </c>
    </row>
    <row r="244" spans="1:12">
      <c r="A244" s="12" t="s">
        <v>94</v>
      </c>
      <c r="B244" s="12" t="s">
        <v>74</v>
      </c>
      <c r="C244" s="13">
        <v>43441</v>
      </c>
      <c r="D244" s="12" t="s">
        <v>71</v>
      </c>
      <c r="E244" s="12">
        <v>274.89999999999998</v>
      </c>
      <c r="F244" s="12" t="s">
        <v>27</v>
      </c>
      <c r="G244" s="12" t="s">
        <v>17</v>
      </c>
      <c r="H244" s="12" t="s">
        <v>17</v>
      </c>
      <c r="I244" s="12" t="s">
        <v>27</v>
      </c>
      <c r="J244" s="12" t="s">
        <v>28</v>
      </c>
      <c r="K244" s="12" t="s">
        <v>89</v>
      </c>
      <c r="L244" s="12" t="s">
        <v>71</v>
      </c>
    </row>
    <row r="245" spans="1:12">
      <c r="A245" s="12" t="s">
        <v>94</v>
      </c>
      <c r="B245" s="12" t="s">
        <v>95</v>
      </c>
      <c r="C245" s="13">
        <v>43455</v>
      </c>
      <c r="D245" s="12" t="s">
        <v>71</v>
      </c>
      <c r="E245" s="12">
        <v>1298.3499999999999</v>
      </c>
      <c r="F245" s="12" t="s">
        <v>17</v>
      </c>
      <c r="G245" s="12" t="s">
        <v>17</v>
      </c>
      <c r="H245" s="12" t="s">
        <v>17</v>
      </c>
      <c r="I245" s="12" t="s">
        <v>17</v>
      </c>
      <c r="J245" s="12" t="s">
        <v>83</v>
      </c>
      <c r="K245" s="12" t="s">
        <v>89</v>
      </c>
      <c r="L245" s="12" t="s">
        <v>71</v>
      </c>
    </row>
    <row r="246" spans="1:12">
      <c r="A246" s="12" t="s">
        <v>94</v>
      </c>
      <c r="B246" s="12" t="s">
        <v>74</v>
      </c>
      <c r="C246" s="13">
        <v>43455</v>
      </c>
      <c r="D246" s="12" t="s">
        <v>71</v>
      </c>
      <c r="E246" s="12">
        <v>417.39</v>
      </c>
      <c r="F246" s="12" t="s">
        <v>27</v>
      </c>
      <c r="G246" s="12" t="s">
        <v>17</v>
      </c>
      <c r="H246" s="12" t="s">
        <v>17</v>
      </c>
      <c r="I246" s="12" t="s">
        <v>27</v>
      </c>
      <c r="J246" s="12" t="s">
        <v>83</v>
      </c>
      <c r="K246" s="12" t="s">
        <v>89</v>
      </c>
      <c r="L246" s="12" t="s">
        <v>71</v>
      </c>
    </row>
    <row r="247" spans="1:12">
      <c r="A247" s="12" t="s">
        <v>94</v>
      </c>
      <c r="B247" s="12" t="s">
        <v>95</v>
      </c>
      <c r="C247" s="13">
        <v>43469</v>
      </c>
      <c r="D247" s="12" t="s">
        <v>71</v>
      </c>
      <c r="E247" s="12">
        <v>222.48</v>
      </c>
      <c r="F247" s="12" t="s">
        <v>27</v>
      </c>
      <c r="G247" s="12" t="s">
        <v>17</v>
      </c>
      <c r="H247" s="12" t="s">
        <v>17</v>
      </c>
      <c r="I247" s="12" t="s">
        <v>27</v>
      </c>
      <c r="J247" s="12" t="s">
        <v>82</v>
      </c>
      <c r="K247" s="12" t="s">
        <v>89</v>
      </c>
      <c r="L247" s="12" t="s">
        <v>71</v>
      </c>
    </row>
    <row r="248" spans="1:12">
      <c r="A248" s="12" t="s">
        <v>94</v>
      </c>
      <c r="B248" s="12" t="s">
        <v>74</v>
      </c>
      <c r="C248" s="13">
        <v>43469</v>
      </c>
      <c r="D248" s="12" t="s">
        <v>71</v>
      </c>
      <c r="E248" s="12">
        <v>12.08</v>
      </c>
      <c r="F248" s="12" t="s">
        <v>27</v>
      </c>
      <c r="G248" s="12" t="s">
        <v>17</v>
      </c>
      <c r="H248" s="12" t="s">
        <v>17</v>
      </c>
      <c r="I248" s="12" t="s">
        <v>27</v>
      </c>
      <c r="J248" s="12" t="s">
        <v>82</v>
      </c>
      <c r="K248" s="12" t="s">
        <v>89</v>
      </c>
      <c r="L248" s="12" t="s">
        <v>71</v>
      </c>
    </row>
    <row r="249" spans="1:12">
      <c r="A249" s="12" t="s">
        <v>94</v>
      </c>
      <c r="B249" s="12" t="s">
        <v>95</v>
      </c>
      <c r="C249" s="13">
        <v>43483</v>
      </c>
      <c r="D249" s="12" t="s">
        <v>71</v>
      </c>
      <c r="E249" s="12">
        <v>7.47</v>
      </c>
      <c r="F249" s="12" t="s">
        <v>17</v>
      </c>
      <c r="G249" s="12" t="s">
        <v>17</v>
      </c>
      <c r="H249" s="12" t="s">
        <v>17</v>
      </c>
      <c r="I249" s="12" t="s">
        <v>17</v>
      </c>
      <c r="J249" s="12" t="s">
        <v>81</v>
      </c>
      <c r="K249" s="12" t="s">
        <v>89</v>
      </c>
      <c r="L249" s="12" t="s">
        <v>71</v>
      </c>
    </row>
    <row r="250" spans="1:12">
      <c r="A250" s="12" t="s">
        <v>94</v>
      </c>
      <c r="B250" s="12" t="s">
        <v>74</v>
      </c>
      <c r="C250" s="13">
        <v>43483</v>
      </c>
      <c r="D250" s="12" t="s">
        <v>71</v>
      </c>
      <c r="E250" s="12">
        <v>151.05000000000001</v>
      </c>
      <c r="F250" s="12" t="s">
        <v>27</v>
      </c>
      <c r="G250" s="12" t="s">
        <v>17</v>
      </c>
      <c r="H250" s="12" t="s">
        <v>17</v>
      </c>
      <c r="I250" s="12" t="s">
        <v>27</v>
      </c>
      <c r="J250" s="12" t="s">
        <v>81</v>
      </c>
      <c r="K250" s="12" t="s">
        <v>89</v>
      </c>
      <c r="L250" s="12" t="s">
        <v>71</v>
      </c>
    </row>
    <row r="251" spans="1:12">
      <c r="A251" s="12" t="s">
        <v>94</v>
      </c>
      <c r="B251" s="12" t="s">
        <v>95</v>
      </c>
      <c r="C251" s="13">
        <v>43511</v>
      </c>
      <c r="D251" s="12" t="s">
        <v>71</v>
      </c>
      <c r="E251" s="12">
        <v>4.07</v>
      </c>
      <c r="F251" s="12" t="s">
        <v>17</v>
      </c>
      <c r="G251" s="12" t="s">
        <v>17</v>
      </c>
      <c r="H251" s="12" t="s">
        <v>17</v>
      </c>
      <c r="I251" s="12" t="s">
        <v>17</v>
      </c>
      <c r="J251" s="12" t="s">
        <v>79</v>
      </c>
      <c r="K251" s="12" t="s">
        <v>89</v>
      </c>
      <c r="L251" s="12" t="s">
        <v>71</v>
      </c>
    </row>
    <row r="252" spans="1:12">
      <c r="A252" s="12" t="s">
        <v>94</v>
      </c>
      <c r="B252" s="12" t="s">
        <v>74</v>
      </c>
      <c r="C252" s="13">
        <v>43511</v>
      </c>
      <c r="D252" s="12" t="s">
        <v>71</v>
      </c>
      <c r="E252" s="12">
        <v>42.04</v>
      </c>
      <c r="F252" s="12" t="s">
        <v>27</v>
      </c>
      <c r="G252" s="12" t="s">
        <v>17</v>
      </c>
      <c r="H252" s="12" t="s">
        <v>17</v>
      </c>
      <c r="I252" s="12" t="s">
        <v>27</v>
      </c>
      <c r="J252" s="12" t="s">
        <v>79</v>
      </c>
      <c r="K252" s="12" t="s">
        <v>89</v>
      </c>
      <c r="L252" s="12" t="s">
        <v>71</v>
      </c>
    </row>
    <row r="253" spans="1:12">
      <c r="A253" s="12" t="s">
        <v>94</v>
      </c>
      <c r="B253" s="12" t="s">
        <v>95</v>
      </c>
      <c r="C253" s="13">
        <v>43525</v>
      </c>
      <c r="D253" s="12" t="s">
        <v>71</v>
      </c>
      <c r="E253" s="12">
        <v>130.81</v>
      </c>
      <c r="F253" s="12" t="s">
        <v>17</v>
      </c>
      <c r="G253" s="12" t="s">
        <v>17</v>
      </c>
      <c r="H253" s="12" t="s">
        <v>17</v>
      </c>
      <c r="I253" s="12" t="s">
        <v>17</v>
      </c>
      <c r="J253" s="12" t="s">
        <v>35</v>
      </c>
      <c r="K253" s="12" t="s">
        <v>89</v>
      </c>
      <c r="L253" s="12" t="s">
        <v>71</v>
      </c>
    </row>
    <row r="254" spans="1:12">
      <c r="A254" s="12" t="s">
        <v>94</v>
      </c>
      <c r="B254" s="12" t="s">
        <v>74</v>
      </c>
      <c r="C254" s="13">
        <v>43525</v>
      </c>
      <c r="D254" s="12" t="s">
        <v>71</v>
      </c>
      <c r="E254" s="12">
        <v>313.83</v>
      </c>
      <c r="F254" s="12" t="s">
        <v>17</v>
      </c>
      <c r="G254" s="12" t="s">
        <v>17</v>
      </c>
      <c r="H254" s="12" t="s">
        <v>17</v>
      </c>
      <c r="I254" s="12" t="s">
        <v>17</v>
      </c>
      <c r="J254" s="12" t="s">
        <v>35</v>
      </c>
      <c r="K254" s="12" t="s">
        <v>89</v>
      </c>
      <c r="L254" s="12" t="s">
        <v>71</v>
      </c>
    </row>
    <row r="255" spans="1:12">
      <c r="A255" s="12" t="s">
        <v>94</v>
      </c>
      <c r="B255" s="12" t="s">
        <v>95</v>
      </c>
      <c r="C255" s="13">
        <v>43539</v>
      </c>
      <c r="D255" s="12" t="s">
        <v>71</v>
      </c>
      <c r="E255" s="12">
        <v>91.42</v>
      </c>
      <c r="F255" s="12" t="s">
        <v>27</v>
      </c>
      <c r="G255" s="12" t="s">
        <v>17</v>
      </c>
      <c r="H255" s="12" t="s">
        <v>17</v>
      </c>
      <c r="I255" s="12" t="s">
        <v>27</v>
      </c>
      <c r="J255" s="12" t="s">
        <v>78</v>
      </c>
      <c r="K255" s="12" t="s">
        <v>89</v>
      </c>
      <c r="L255" s="12" t="s">
        <v>71</v>
      </c>
    </row>
    <row r="256" spans="1:12">
      <c r="A256" s="12" t="s">
        <v>94</v>
      </c>
      <c r="B256" s="12" t="s">
        <v>74</v>
      </c>
      <c r="C256" s="13">
        <v>43539</v>
      </c>
      <c r="D256" s="12" t="s">
        <v>71</v>
      </c>
      <c r="E256" s="12">
        <v>412.16</v>
      </c>
      <c r="F256" s="12" t="s">
        <v>27</v>
      </c>
      <c r="G256" s="12" t="s">
        <v>17</v>
      </c>
      <c r="H256" s="12" t="s">
        <v>17</v>
      </c>
      <c r="I256" s="12" t="s">
        <v>27</v>
      </c>
      <c r="J256" s="12" t="s">
        <v>78</v>
      </c>
      <c r="K256" s="12" t="s">
        <v>89</v>
      </c>
      <c r="L256" s="12" t="s">
        <v>71</v>
      </c>
    </row>
    <row r="257" spans="1:13">
      <c r="A257" s="12" t="s">
        <v>94</v>
      </c>
      <c r="B257" s="12" t="s">
        <v>95</v>
      </c>
      <c r="C257" s="13">
        <v>43553</v>
      </c>
      <c r="D257" s="12" t="s">
        <v>71</v>
      </c>
      <c r="E257" s="12">
        <v>24.78</v>
      </c>
      <c r="F257" s="12" t="s">
        <v>17</v>
      </c>
      <c r="G257" s="12" t="s">
        <v>17</v>
      </c>
      <c r="H257" s="12" t="s">
        <v>17</v>
      </c>
      <c r="I257" s="12" t="s">
        <v>17</v>
      </c>
      <c r="J257" s="12" t="s">
        <v>42</v>
      </c>
      <c r="K257" s="12" t="s">
        <v>89</v>
      </c>
      <c r="L257" s="12" t="s">
        <v>71</v>
      </c>
    </row>
    <row r="258" spans="1:13">
      <c r="A258" s="12" t="s">
        <v>94</v>
      </c>
      <c r="B258" s="12" t="s">
        <v>74</v>
      </c>
      <c r="C258" s="13">
        <v>43553</v>
      </c>
      <c r="D258" s="12" t="s">
        <v>71</v>
      </c>
      <c r="E258" s="12">
        <v>283.73</v>
      </c>
      <c r="F258" s="12" t="s">
        <v>17</v>
      </c>
      <c r="G258" s="12" t="s">
        <v>17</v>
      </c>
      <c r="H258" s="12" t="s">
        <v>17</v>
      </c>
      <c r="I258" s="12" t="s">
        <v>17</v>
      </c>
      <c r="J258" s="12" t="s">
        <v>42</v>
      </c>
      <c r="K258" s="12" t="s">
        <v>89</v>
      </c>
      <c r="L258" s="12" t="s">
        <v>71</v>
      </c>
    </row>
    <row r="259" spans="1:13">
      <c r="A259" s="12" t="s">
        <v>94</v>
      </c>
      <c r="B259" s="12" t="s">
        <v>95</v>
      </c>
      <c r="C259" s="13">
        <v>43567</v>
      </c>
      <c r="D259" s="12" t="s">
        <v>71</v>
      </c>
      <c r="E259" s="12">
        <v>252.96</v>
      </c>
      <c r="F259" s="12" t="s">
        <v>27</v>
      </c>
      <c r="G259" s="12" t="s">
        <v>17</v>
      </c>
      <c r="H259" s="12" t="s">
        <v>17</v>
      </c>
      <c r="I259" s="12" t="s">
        <v>27</v>
      </c>
      <c r="J259" s="12" t="s">
        <v>77</v>
      </c>
      <c r="K259" s="12" t="s">
        <v>89</v>
      </c>
      <c r="L259" s="12" t="s">
        <v>71</v>
      </c>
    </row>
    <row r="260" spans="1:13">
      <c r="A260" s="12" t="s">
        <v>94</v>
      </c>
      <c r="B260" s="12" t="s">
        <v>74</v>
      </c>
      <c r="C260" s="13">
        <v>43567</v>
      </c>
      <c r="D260" s="12" t="s">
        <v>71</v>
      </c>
      <c r="E260" s="12">
        <v>2418.52</v>
      </c>
      <c r="F260" s="12" t="s">
        <v>27</v>
      </c>
      <c r="G260" s="12" t="s">
        <v>17</v>
      </c>
      <c r="H260" s="12" t="s">
        <v>17</v>
      </c>
      <c r="I260" s="12" t="s">
        <v>27</v>
      </c>
      <c r="J260" s="12" t="s">
        <v>77</v>
      </c>
      <c r="K260" s="12" t="s">
        <v>89</v>
      </c>
      <c r="L260" s="12" t="s">
        <v>71</v>
      </c>
    </row>
    <row r="261" spans="1:13">
      <c r="A261" s="12" t="s">
        <v>94</v>
      </c>
      <c r="B261" s="12" t="s">
        <v>74</v>
      </c>
      <c r="C261" s="13">
        <v>43581</v>
      </c>
      <c r="D261" s="12" t="s">
        <v>71</v>
      </c>
      <c r="E261" s="12">
        <v>825.18</v>
      </c>
      <c r="F261" s="12" t="s">
        <v>27</v>
      </c>
      <c r="G261" s="12" t="s">
        <v>17</v>
      </c>
      <c r="H261" s="12" t="s">
        <v>17</v>
      </c>
      <c r="I261" s="12" t="s">
        <v>27</v>
      </c>
      <c r="J261" s="12" t="s">
        <v>76</v>
      </c>
      <c r="K261" s="12" t="s">
        <v>89</v>
      </c>
      <c r="L261" s="12" t="s">
        <v>71</v>
      </c>
    </row>
    <row r="262" spans="1:13">
      <c r="A262" s="12" t="s">
        <v>94</v>
      </c>
      <c r="B262" s="12" t="s">
        <v>95</v>
      </c>
      <c r="C262" s="13">
        <v>43595</v>
      </c>
      <c r="D262" s="12" t="s">
        <v>71</v>
      </c>
      <c r="E262" s="12">
        <v>298.08</v>
      </c>
      <c r="F262" s="12" t="s">
        <v>17</v>
      </c>
      <c r="G262" s="12" t="s">
        <v>17</v>
      </c>
      <c r="H262" s="12" t="s">
        <v>17</v>
      </c>
      <c r="I262" s="12" t="s">
        <v>17</v>
      </c>
      <c r="J262" s="12" t="s">
        <v>73</v>
      </c>
      <c r="K262" s="12" t="s">
        <v>89</v>
      </c>
      <c r="L262" s="12" t="s">
        <v>71</v>
      </c>
    </row>
    <row r="263" spans="1:13">
      <c r="A263" s="12" t="s">
        <v>94</v>
      </c>
      <c r="B263" s="12" t="s">
        <v>74</v>
      </c>
      <c r="C263" s="13">
        <v>43595</v>
      </c>
      <c r="D263" s="12" t="s">
        <v>71</v>
      </c>
      <c r="E263" s="12">
        <v>1906.44</v>
      </c>
      <c r="F263" s="12" t="s">
        <v>27</v>
      </c>
      <c r="G263" s="12" t="s">
        <v>17</v>
      </c>
      <c r="H263" s="12" t="s">
        <v>17</v>
      </c>
      <c r="I263" s="12" t="s">
        <v>27</v>
      </c>
      <c r="J263" s="12" t="s">
        <v>73</v>
      </c>
      <c r="K263" s="12" t="s">
        <v>89</v>
      </c>
      <c r="L263" s="12" t="s">
        <v>71</v>
      </c>
    </row>
    <row r="264" spans="1:13">
      <c r="A264" s="15" t="s">
        <v>93</v>
      </c>
      <c r="B264" s="15" t="s">
        <v>92</v>
      </c>
      <c r="C264" s="16">
        <v>43599</v>
      </c>
      <c r="D264" s="15" t="s">
        <v>91</v>
      </c>
      <c r="E264" s="15">
        <v>110.57</v>
      </c>
      <c r="F264" s="15" t="s">
        <v>90</v>
      </c>
      <c r="G264" s="15" t="s">
        <v>17</v>
      </c>
      <c r="H264" s="15" t="s">
        <v>17</v>
      </c>
      <c r="I264" s="15" t="s">
        <v>17</v>
      </c>
      <c r="J264" s="15" t="s">
        <v>50</v>
      </c>
      <c r="K264" s="15" t="s">
        <v>89</v>
      </c>
      <c r="L264" s="15" t="s">
        <v>88</v>
      </c>
      <c r="M264" s="15"/>
    </row>
    <row r="265" spans="1:13">
      <c r="A265" s="12" t="s">
        <v>87</v>
      </c>
      <c r="B265" s="12" t="s">
        <v>74</v>
      </c>
      <c r="C265" s="13">
        <v>43413</v>
      </c>
      <c r="D265" s="12" t="s">
        <v>86</v>
      </c>
      <c r="E265" s="12">
        <v>26.25</v>
      </c>
      <c r="F265" s="12" t="s">
        <v>27</v>
      </c>
      <c r="G265" s="12" t="s">
        <v>17</v>
      </c>
      <c r="H265" s="12" t="s">
        <v>17</v>
      </c>
      <c r="I265" s="12" t="s">
        <v>27</v>
      </c>
      <c r="J265" s="12" t="s">
        <v>85</v>
      </c>
      <c r="K265" s="12" t="s">
        <v>72</v>
      </c>
      <c r="L265" s="12" t="s">
        <v>86</v>
      </c>
    </row>
    <row r="266" spans="1:13">
      <c r="A266" s="12" t="s">
        <v>87</v>
      </c>
      <c r="B266" s="12" t="s">
        <v>74</v>
      </c>
      <c r="C266" s="13">
        <v>43427</v>
      </c>
      <c r="D266" s="12" t="s">
        <v>86</v>
      </c>
      <c r="E266" s="12">
        <v>184.01</v>
      </c>
      <c r="F266" s="12" t="s">
        <v>27</v>
      </c>
      <c r="G266" s="12" t="s">
        <v>17</v>
      </c>
      <c r="H266" s="12" t="s">
        <v>17</v>
      </c>
      <c r="I266" s="12" t="s">
        <v>27</v>
      </c>
      <c r="J266" s="12" t="s">
        <v>84</v>
      </c>
      <c r="K266" s="12" t="s">
        <v>72</v>
      </c>
      <c r="L266" s="12" t="s">
        <v>86</v>
      </c>
    </row>
    <row r="267" spans="1:13">
      <c r="A267" s="12" t="s">
        <v>87</v>
      </c>
      <c r="B267" s="12" t="s">
        <v>74</v>
      </c>
      <c r="C267" s="13">
        <v>43441</v>
      </c>
      <c r="D267" s="12" t="s">
        <v>86</v>
      </c>
      <c r="E267" s="12">
        <v>985.54</v>
      </c>
      <c r="F267" s="12" t="s">
        <v>27</v>
      </c>
      <c r="G267" s="12" t="s">
        <v>17</v>
      </c>
      <c r="H267" s="12" t="s">
        <v>17</v>
      </c>
      <c r="I267" s="12" t="s">
        <v>27</v>
      </c>
      <c r="J267" s="12" t="s">
        <v>28</v>
      </c>
      <c r="K267" s="12" t="s">
        <v>72</v>
      </c>
      <c r="L267" s="12" t="s">
        <v>86</v>
      </c>
    </row>
    <row r="268" spans="1:13">
      <c r="A268" s="12" t="s">
        <v>87</v>
      </c>
      <c r="B268" s="12" t="s">
        <v>74</v>
      </c>
      <c r="C268" s="13">
        <v>43455</v>
      </c>
      <c r="D268" s="12" t="s">
        <v>86</v>
      </c>
      <c r="E268" s="12">
        <v>1621.81</v>
      </c>
      <c r="F268" s="12" t="s">
        <v>27</v>
      </c>
      <c r="G268" s="12" t="s">
        <v>17</v>
      </c>
      <c r="H268" s="12" t="s">
        <v>17</v>
      </c>
      <c r="I268" s="12" t="s">
        <v>27</v>
      </c>
      <c r="J268" s="12" t="s">
        <v>83</v>
      </c>
      <c r="K268" s="12" t="s">
        <v>72</v>
      </c>
      <c r="L268" s="12" t="s">
        <v>86</v>
      </c>
    </row>
    <row r="269" spans="1:13">
      <c r="A269" s="12" t="s">
        <v>87</v>
      </c>
      <c r="B269" s="12" t="s">
        <v>74</v>
      </c>
      <c r="C269" s="13">
        <v>43469</v>
      </c>
      <c r="D269" s="12" t="s">
        <v>86</v>
      </c>
      <c r="E269" s="12">
        <v>210.02</v>
      </c>
      <c r="F269" s="12" t="s">
        <v>27</v>
      </c>
      <c r="G269" s="12" t="s">
        <v>17</v>
      </c>
      <c r="H269" s="12" t="s">
        <v>17</v>
      </c>
      <c r="I269" s="12" t="s">
        <v>27</v>
      </c>
      <c r="J269" s="12" t="s">
        <v>82</v>
      </c>
      <c r="K269" s="12" t="s">
        <v>72</v>
      </c>
      <c r="L269" s="12" t="s">
        <v>86</v>
      </c>
    </row>
    <row r="270" spans="1:13">
      <c r="A270" s="12" t="s">
        <v>87</v>
      </c>
      <c r="B270" s="12" t="s">
        <v>74</v>
      </c>
      <c r="C270" s="13">
        <v>43483</v>
      </c>
      <c r="D270" s="12" t="s">
        <v>86</v>
      </c>
      <c r="E270" s="12">
        <v>52.5</v>
      </c>
      <c r="F270" s="12" t="s">
        <v>27</v>
      </c>
      <c r="G270" s="12" t="s">
        <v>17</v>
      </c>
      <c r="H270" s="12" t="s">
        <v>17</v>
      </c>
      <c r="I270" s="12" t="s">
        <v>27</v>
      </c>
      <c r="J270" s="12" t="s">
        <v>81</v>
      </c>
      <c r="K270" s="12" t="s">
        <v>72</v>
      </c>
      <c r="L270" s="12" t="s">
        <v>86</v>
      </c>
    </row>
    <row r="271" spans="1:13">
      <c r="A271" s="12" t="s">
        <v>87</v>
      </c>
      <c r="B271" s="12" t="s">
        <v>74</v>
      </c>
      <c r="C271" s="13">
        <v>43497</v>
      </c>
      <c r="D271" s="12" t="s">
        <v>86</v>
      </c>
      <c r="E271" s="12">
        <v>398.23</v>
      </c>
      <c r="F271" s="12" t="s">
        <v>27</v>
      </c>
      <c r="G271" s="12" t="s">
        <v>17</v>
      </c>
      <c r="H271" s="12" t="s">
        <v>17</v>
      </c>
      <c r="I271" s="12" t="s">
        <v>27</v>
      </c>
      <c r="J271" s="12" t="s">
        <v>80</v>
      </c>
      <c r="K271" s="12" t="s">
        <v>72</v>
      </c>
      <c r="L271" s="12" t="s">
        <v>86</v>
      </c>
    </row>
    <row r="272" spans="1:13">
      <c r="A272" s="12" t="s">
        <v>87</v>
      </c>
      <c r="B272" s="12" t="s">
        <v>74</v>
      </c>
      <c r="C272" s="13">
        <v>43511</v>
      </c>
      <c r="D272" s="12" t="s">
        <v>86</v>
      </c>
      <c r="E272" s="12">
        <v>455.28</v>
      </c>
      <c r="F272" s="12" t="s">
        <v>27</v>
      </c>
      <c r="G272" s="12" t="s">
        <v>17</v>
      </c>
      <c r="H272" s="12" t="s">
        <v>17</v>
      </c>
      <c r="I272" s="12" t="s">
        <v>27</v>
      </c>
      <c r="J272" s="12" t="s">
        <v>79</v>
      </c>
      <c r="K272" s="12" t="s">
        <v>72</v>
      </c>
      <c r="L272" s="12" t="s">
        <v>86</v>
      </c>
    </row>
    <row r="273" spans="1:12">
      <c r="A273" s="12" t="s">
        <v>87</v>
      </c>
      <c r="B273" s="12" t="s">
        <v>74</v>
      </c>
      <c r="C273" s="13">
        <v>43525</v>
      </c>
      <c r="D273" s="12" t="s">
        <v>86</v>
      </c>
      <c r="E273" s="12">
        <v>901.01</v>
      </c>
      <c r="F273" s="12" t="s">
        <v>17</v>
      </c>
      <c r="G273" s="12" t="s">
        <v>17</v>
      </c>
      <c r="H273" s="12" t="s">
        <v>17</v>
      </c>
      <c r="I273" s="12" t="s">
        <v>17</v>
      </c>
      <c r="J273" s="12" t="s">
        <v>35</v>
      </c>
      <c r="K273" s="12" t="s">
        <v>72</v>
      </c>
      <c r="L273" s="12" t="s">
        <v>86</v>
      </c>
    </row>
    <row r="274" spans="1:12">
      <c r="A274" s="12" t="s">
        <v>87</v>
      </c>
      <c r="B274" s="12" t="s">
        <v>74</v>
      </c>
      <c r="C274" s="13">
        <v>43539</v>
      </c>
      <c r="D274" s="12" t="s">
        <v>86</v>
      </c>
      <c r="E274" s="12">
        <v>420.4</v>
      </c>
      <c r="F274" s="12" t="s">
        <v>27</v>
      </c>
      <c r="G274" s="12" t="s">
        <v>17</v>
      </c>
      <c r="H274" s="12" t="s">
        <v>17</v>
      </c>
      <c r="I274" s="12" t="s">
        <v>27</v>
      </c>
      <c r="J274" s="12" t="s">
        <v>78</v>
      </c>
      <c r="K274" s="12" t="s">
        <v>72</v>
      </c>
      <c r="L274" s="12" t="s">
        <v>86</v>
      </c>
    </row>
    <row r="275" spans="1:12">
      <c r="A275" s="12" t="s">
        <v>87</v>
      </c>
      <c r="B275" s="12" t="s">
        <v>74</v>
      </c>
      <c r="C275" s="13">
        <v>43553</v>
      </c>
      <c r="D275" s="12" t="s">
        <v>86</v>
      </c>
      <c r="E275" s="12">
        <v>341.28</v>
      </c>
      <c r="F275" s="12" t="s">
        <v>17</v>
      </c>
      <c r="G275" s="12" t="s">
        <v>17</v>
      </c>
      <c r="H275" s="12" t="s">
        <v>17</v>
      </c>
      <c r="I275" s="12" t="s">
        <v>17</v>
      </c>
      <c r="J275" s="12" t="s">
        <v>42</v>
      </c>
      <c r="K275" s="12" t="s">
        <v>72</v>
      </c>
      <c r="L275" s="12" t="s">
        <v>86</v>
      </c>
    </row>
    <row r="276" spans="1:12">
      <c r="A276" s="12" t="s">
        <v>87</v>
      </c>
      <c r="B276" s="12" t="s">
        <v>74</v>
      </c>
      <c r="C276" s="13">
        <v>43567</v>
      </c>
      <c r="D276" s="12" t="s">
        <v>86</v>
      </c>
      <c r="E276" s="12">
        <v>341.77</v>
      </c>
      <c r="F276" s="12" t="s">
        <v>27</v>
      </c>
      <c r="G276" s="12" t="s">
        <v>17</v>
      </c>
      <c r="H276" s="12" t="s">
        <v>17</v>
      </c>
      <c r="I276" s="12" t="s">
        <v>27</v>
      </c>
      <c r="J276" s="12" t="s">
        <v>77</v>
      </c>
      <c r="K276" s="12" t="s">
        <v>72</v>
      </c>
      <c r="L276" s="12" t="s">
        <v>86</v>
      </c>
    </row>
    <row r="277" spans="1:12">
      <c r="A277" s="12" t="s">
        <v>87</v>
      </c>
      <c r="B277" s="12" t="s">
        <v>74</v>
      </c>
      <c r="C277" s="13">
        <v>43581</v>
      </c>
      <c r="D277" s="12" t="s">
        <v>86</v>
      </c>
      <c r="E277" s="12">
        <v>1588.62</v>
      </c>
      <c r="F277" s="12" t="s">
        <v>27</v>
      </c>
      <c r="G277" s="12" t="s">
        <v>17</v>
      </c>
      <c r="H277" s="12" t="s">
        <v>17</v>
      </c>
      <c r="I277" s="12" t="s">
        <v>27</v>
      </c>
      <c r="J277" s="12" t="s">
        <v>76</v>
      </c>
      <c r="K277" s="12" t="s">
        <v>72</v>
      </c>
      <c r="L277" s="12" t="s">
        <v>86</v>
      </c>
    </row>
    <row r="278" spans="1:12">
      <c r="A278" s="12" t="s">
        <v>87</v>
      </c>
      <c r="B278" s="12" t="s">
        <v>74</v>
      </c>
      <c r="C278" s="13">
        <v>43595</v>
      </c>
      <c r="D278" s="12" t="s">
        <v>86</v>
      </c>
      <c r="E278" s="12">
        <v>1752.21</v>
      </c>
      <c r="F278" s="12" t="s">
        <v>27</v>
      </c>
      <c r="G278" s="12" t="s">
        <v>17</v>
      </c>
      <c r="H278" s="12" t="s">
        <v>17</v>
      </c>
      <c r="I278" s="12" t="s">
        <v>27</v>
      </c>
      <c r="J278" s="12" t="s">
        <v>73</v>
      </c>
      <c r="K278" s="12" t="s">
        <v>72</v>
      </c>
      <c r="L278" s="12" t="s">
        <v>86</v>
      </c>
    </row>
    <row r="279" spans="1:12">
      <c r="A279" s="12" t="s">
        <v>75</v>
      </c>
      <c r="B279" s="12" t="s">
        <v>74</v>
      </c>
      <c r="C279" s="13">
        <v>43413</v>
      </c>
      <c r="D279" s="12" t="s">
        <v>71</v>
      </c>
      <c r="E279" s="12">
        <v>14.74</v>
      </c>
      <c r="F279" s="12" t="s">
        <v>27</v>
      </c>
      <c r="G279" s="12" t="s">
        <v>17</v>
      </c>
      <c r="H279" s="12" t="s">
        <v>17</v>
      </c>
      <c r="I279" s="12" t="s">
        <v>27</v>
      </c>
      <c r="J279" s="12" t="s">
        <v>85</v>
      </c>
      <c r="K279" s="12" t="s">
        <v>72</v>
      </c>
      <c r="L279" s="12" t="s">
        <v>71</v>
      </c>
    </row>
    <row r="280" spans="1:12">
      <c r="A280" s="12" t="s">
        <v>75</v>
      </c>
      <c r="B280" s="12" t="s">
        <v>74</v>
      </c>
      <c r="C280" s="13">
        <v>43427</v>
      </c>
      <c r="D280" s="12" t="s">
        <v>71</v>
      </c>
      <c r="E280" s="12">
        <v>103.36</v>
      </c>
      <c r="F280" s="12" t="s">
        <v>27</v>
      </c>
      <c r="G280" s="12" t="s">
        <v>17</v>
      </c>
      <c r="H280" s="12" t="s">
        <v>17</v>
      </c>
      <c r="I280" s="12" t="s">
        <v>27</v>
      </c>
      <c r="J280" s="12" t="s">
        <v>84</v>
      </c>
      <c r="K280" s="12" t="s">
        <v>72</v>
      </c>
      <c r="L280" s="12" t="s">
        <v>71</v>
      </c>
    </row>
    <row r="281" spans="1:12">
      <c r="A281" s="12" t="s">
        <v>75</v>
      </c>
      <c r="B281" s="12" t="s">
        <v>74</v>
      </c>
      <c r="C281" s="13">
        <v>43441</v>
      </c>
      <c r="D281" s="12" t="s">
        <v>71</v>
      </c>
      <c r="E281" s="12">
        <v>553.58000000000004</v>
      </c>
      <c r="F281" s="12" t="s">
        <v>27</v>
      </c>
      <c r="G281" s="12" t="s">
        <v>17</v>
      </c>
      <c r="H281" s="12" t="s">
        <v>17</v>
      </c>
      <c r="I281" s="12" t="s">
        <v>27</v>
      </c>
      <c r="J281" s="12" t="s">
        <v>28</v>
      </c>
      <c r="K281" s="12" t="s">
        <v>72</v>
      </c>
      <c r="L281" s="12" t="s">
        <v>71</v>
      </c>
    </row>
    <row r="282" spans="1:12">
      <c r="A282" s="12" t="s">
        <v>75</v>
      </c>
      <c r="B282" s="12" t="s">
        <v>74</v>
      </c>
      <c r="C282" s="13">
        <v>43455</v>
      </c>
      <c r="D282" s="12" t="s">
        <v>71</v>
      </c>
      <c r="E282" s="12">
        <v>910.97</v>
      </c>
      <c r="F282" s="12" t="s">
        <v>27</v>
      </c>
      <c r="G282" s="12" t="s">
        <v>17</v>
      </c>
      <c r="H282" s="12" t="s">
        <v>17</v>
      </c>
      <c r="I282" s="12" t="s">
        <v>27</v>
      </c>
      <c r="J282" s="12" t="s">
        <v>83</v>
      </c>
      <c r="K282" s="12" t="s">
        <v>72</v>
      </c>
      <c r="L282" s="12" t="s">
        <v>71</v>
      </c>
    </row>
    <row r="283" spans="1:12">
      <c r="A283" s="12" t="s">
        <v>75</v>
      </c>
      <c r="B283" s="12" t="s">
        <v>74</v>
      </c>
      <c r="C283" s="13">
        <v>43469</v>
      </c>
      <c r="D283" s="12" t="s">
        <v>71</v>
      </c>
      <c r="E283" s="12">
        <v>117.97</v>
      </c>
      <c r="F283" s="12" t="s">
        <v>27</v>
      </c>
      <c r="G283" s="12" t="s">
        <v>17</v>
      </c>
      <c r="H283" s="12" t="s">
        <v>17</v>
      </c>
      <c r="I283" s="12" t="s">
        <v>27</v>
      </c>
      <c r="J283" s="12" t="s">
        <v>82</v>
      </c>
      <c r="K283" s="12" t="s">
        <v>72</v>
      </c>
      <c r="L283" s="12" t="s">
        <v>71</v>
      </c>
    </row>
    <row r="284" spans="1:12">
      <c r="A284" s="12" t="s">
        <v>75</v>
      </c>
      <c r="B284" s="12" t="s">
        <v>74</v>
      </c>
      <c r="C284" s="13">
        <v>43483</v>
      </c>
      <c r="D284" s="12" t="s">
        <v>71</v>
      </c>
      <c r="E284" s="12">
        <v>29.49</v>
      </c>
      <c r="F284" s="12" t="s">
        <v>27</v>
      </c>
      <c r="G284" s="12" t="s">
        <v>17</v>
      </c>
      <c r="H284" s="12" t="s">
        <v>17</v>
      </c>
      <c r="I284" s="12" t="s">
        <v>27</v>
      </c>
      <c r="J284" s="12" t="s">
        <v>81</v>
      </c>
      <c r="K284" s="12" t="s">
        <v>72</v>
      </c>
      <c r="L284" s="12" t="s">
        <v>71</v>
      </c>
    </row>
    <row r="285" spans="1:12">
      <c r="A285" s="12" t="s">
        <v>75</v>
      </c>
      <c r="B285" s="12" t="s">
        <v>74</v>
      </c>
      <c r="C285" s="13">
        <v>43497</v>
      </c>
      <c r="D285" s="12" t="s">
        <v>71</v>
      </c>
      <c r="E285" s="12">
        <v>223.69</v>
      </c>
      <c r="F285" s="12" t="s">
        <v>27</v>
      </c>
      <c r="G285" s="12" t="s">
        <v>17</v>
      </c>
      <c r="H285" s="12" t="s">
        <v>17</v>
      </c>
      <c r="I285" s="12" t="s">
        <v>27</v>
      </c>
      <c r="J285" s="12" t="s">
        <v>80</v>
      </c>
      <c r="K285" s="12" t="s">
        <v>72</v>
      </c>
      <c r="L285" s="12" t="s">
        <v>71</v>
      </c>
    </row>
    <row r="286" spans="1:12">
      <c r="A286" s="12" t="s">
        <v>75</v>
      </c>
      <c r="B286" s="12" t="s">
        <v>74</v>
      </c>
      <c r="C286" s="13">
        <v>43511</v>
      </c>
      <c r="D286" s="12" t="s">
        <v>71</v>
      </c>
      <c r="E286" s="12">
        <v>255.73</v>
      </c>
      <c r="F286" s="12" t="s">
        <v>27</v>
      </c>
      <c r="G286" s="12" t="s">
        <v>17</v>
      </c>
      <c r="H286" s="12" t="s">
        <v>17</v>
      </c>
      <c r="I286" s="12" t="s">
        <v>27</v>
      </c>
      <c r="J286" s="12" t="s">
        <v>79</v>
      </c>
      <c r="K286" s="12" t="s">
        <v>72</v>
      </c>
      <c r="L286" s="12" t="s">
        <v>71</v>
      </c>
    </row>
    <row r="287" spans="1:12">
      <c r="A287" s="12" t="s">
        <v>75</v>
      </c>
      <c r="B287" s="12" t="s">
        <v>74</v>
      </c>
      <c r="C287" s="13">
        <v>43525</v>
      </c>
      <c r="D287" s="12" t="s">
        <v>71</v>
      </c>
      <c r="E287" s="12">
        <v>506.1</v>
      </c>
      <c r="F287" s="12" t="s">
        <v>17</v>
      </c>
      <c r="G287" s="12" t="s">
        <v>17</v>
      </c>
      <c r="H287" s="12" t="s">
        <v>17</v>
      </c>
      <c r="I287" s="12" t="s">
        <v>17</v>
      </c>
      <c r="J287" s="12" t="s">
        <v>35</v>
      </c>
      <c r="K287" s="12" t="s">
        <v>72</v>
      </c>
      <c r="L287" s="12" t="s">
        <v>71</v>
      </c>
    </row>
    <row r="288" spans="1:12">
      <c r="A288" s="12" t="s">
        <v>75</v>
      </c>
      <c r="B288" s="12" t="s">
        <v>74</v>
      </c>
      <c r="C288" s="13">
        <v>43539</v>
      </c>
      <c r="D288" s="12" t="s">
        <v>71</v>
      </c>
      <c r="E288" s="12">
        <v>236.14</v>
      </c>
      <c r="F288" s="12" t="s">
        <v>27</v>
      </c>
      <c r="G288" s="12" t="s">
        <v>17</v>
      </c>
      <c r="H288" s="12" t="s">
        <v>17</v>
      </c>
      <c r="I288" s="12" t="s">
        <v>27</v>
      </c>
      <c r="J288" s="12" t="s">
        <v>78</v>
      </c>
      <c r="K288" s="12" t="s">
        <v>72</v>
      </c>
      <c r="L288" s="12" t="s">
        <v>71</v>
      </c>
    </row>
    <row r="289" spans="1:12">
      <c r="A289" s="12" t="s">
        <v>75</v>
      </c>
      <c r="B289" s="12" t="s">
        <v>74</v>
      </c>
      <c r="C289" s="13">
        <v>43553</v>
      </c>
      <c r="D289" s="12" t="s">
        <v>71</v>
      </c>
      <c r="E289" s="12">
        <v>191.7</v>
      </c>
      <c r="F289" s="12" t="s">
        <v>17</v>
      </c>
      <c r="G289" s="12" t="s">
        <v>17</v>
      </c>
      <c r="H289" s="12" t="s">
        <v>17</v>
      </c>
      <c r="I289" s="12" t="s">
        <v>17</v>
      </c>
      <c r="J289" s="12" t="s">
        <v>42</v>
      </c>
      <c r="K289" s="12" t="s">
        <v>72</v>
      </c>
      <c r="L289" s="12" t="s">
        <v>71</v>
      </c>
    </row>
    <row r="290" spans="1:12">
      <c r="A290" s="12" t="s">
        <v>75</v>
      </c>
      <c r="B290" s="12" t="s">
        <v>74</v>
      </c>
      <c r="C290" s="13">
        <v>43567</v>
      </c>
      <c r="D290" s="12" t="s">
        <v>71</v>
      </c>
      <c r="E290" s="12">
        <v>191.97</v>
      </c>
      <c r="F290" s="12" t="s">
        <v>27</v>
      </c>
      <c r="G290" s="12" t="s">
        <v>17</v>
      </c>
      <c r="H290" s="12" t="s">
        <v>17</v>
      </c>
      <c r="I290" s="12" t="s">
        <v>27</v>
      </c>
      <c r="J290" s="12" t="s">
        <v>77</v>
      </c>
      <c r="K290" s="12" t="s">
        <v>72</v>
      </c>
      <c r="L290" s="12" t="s">
        <v>71</v>
      </c>
    </row>
    <row r="291" spans="1:12">
      <c r="A291" s="12" t="s">
        <v>75</v>
      </c>
      <c r="B291" s="12" t="s">
        <v>74</v>
      </c>
      <c r="C291" s="13">
        <v>43581</v>
      </c>
      <c r="D291" s="12" t="s">
        <v>71</v>
      </c>
      <c r="E291" s="12">
        <v>892.33</v>
      </c>
      <c r="F291" s="12" t="s">
        <v>27</v>
      </c>
      <c r="G291" s="12" t="s">
        <v>17</v>
      </c>
      <c r="H291" s="12" t="s">
        <v>17</v>
      </c>
      <c r="I291" s="12" t="s">
        <v>27</v>
      </c>
      <c r="J291" s="12" t="s">
        <v>76</v>
      </c>
      <c r="K291" s="12" t="s">
        <v>72</v>
      </c>
      <c r="L291" s="12" t="s">
        <v>71</v>
      </c>
    </row>
    <row r="292" spans="1:12">
      <c r="A292" s="12" t="s">
        <v>75</v>
      </c>
      <c r="B292" s="12" t="s">
        <v>74</v>
      </c>
      <c r="C292" s="13">
        <v>43595</v>
      </c>
      <c r="D292" s="12" t="s">
        <v>71</v>
      </c>
      <c r="E292" s="12">
        <v>984.22</v>
      </c>
      <c r="F292" s="12" t="s">
        <v>27</v>
      </c>
      <c r="G292" s="12" t="s">
        <v>17</v>
      </c>
      <c r="H292" s="12" t="s">
        <v>17</v>
      </c>
      <c r="I292" s="12" t="s">
        <v>27</v>
      </c>
      <c r="J292" s="12" t="s">
        <v>73</v>
      </c>
      <c r="K292" s="12" t="s">
        <v>72</v>
      </c>
      <c r="L292" s="12" t="s">
        <v>71</v>
      </c>
    </row>
    <row r="293" spans="1:12">
      <c r="C293" s="13"/>
    </row>
    <row r="294" spans="1:12">
      <c r="C294" s="13"/>
    </row>
    <row r="295" spans="1:12">
      <c r="C295" s="13"/>
    </row>
    <row r="296" spans="1:12">
      <c r="C296" s="13"/>
    </row>
    <row r="297" spans="1:12">
      <c r="C297" s="13"/>
    </row>
    <row r="298" spans="1:12">
      <c r="C298" s="13"/>
    </row>
    <row r="299" spans="1:12">
      <c r="C299" s="13"/>
    </row>
    <row r="300" spans="1:12">
      <c r="C300" s="13"/>
    </row>
    <row r="301" spans="1:12">
      <c r="C301" s="13"/>
    </row>
    <row r="302" spans="1:12">
      <c r="C302" s="13"/>
    </row>
    <row r="303" spans="1:12">
      <c r="C303" s="13"/>
    </row>
    <row r="304" spans="1:12">
      <c r="C304" s="13"/>
    </row>
    <row r="305" spans="3:3">
      <c r="C305" s="13"/>
    </row>
    <row r="306" spans="3:3">
      <c r="C306" s="13"/>
    </row>
    <row r="307" spans="3:3">
      <c r="C307" s="13"/>
    </row>
    <row r="308" spans="3:3">
      <c r="C308" s="13"/>
    </row>
    <row r="309" spans="3:3">
      <c r="C309" s="13"/>
    </row>
    <row r="310" spans="3:3">
      <c r="C310" s="13"/>
    </row>
    <row r="311" spans="3:3">
      <c r="C311" s="13"/>
    </row>
    <row r="312" spans="3:3">
      <c r="C312" s="13"/>
    </row>
    <row r="313" spans="3:3">
      <c r="C313" s="13"/>
    </row>
    <row r="314" spans="3:3">
      <c r="C314" s="13"/>
    </row>
    <row r="315" spans="3:3">
      <c r="C315" s="13"/>
    </row>
    <row r="316" spans="3:3">
      <c r="C316" s="13"/>
    </row>
    <row r="317" spans="3:3">
      <c r="C317" s="13"/>
    </row>
    <row r="318" spans="3:3">
      <c r="C318" s="13"/>
    </row>
    <row r="319" spans="3:3">
      <c r="C319" s="13"/>
    </row>
    <row r="320" spans="3:3">
      <c r="C320" s="13"/>
    </row>
    <row r="321" spans="3:3">
      <c r="C321" s="13"/>
    </row>
    <row r="322" spans="3:3">
      <c r="C322" s="13"/>
    </row>
    <row r="323" spans="3:3">
      <c r="C323" s="13"/>
    </row>
    <row r="324" spans="3:3">
      <c r="C324" s="13"/>
    </row>
    <row r="325" spans="3:3">
      <c r="C325" s="13"/>
    </row>
    <row r="326" spans="3:3">
      <c r="C326" s="13"/>
    </row>
    <row r="327" spans="3:3">
      <c r="C327" s="13"/>
    </row>
    <row r="328" spans="3:3">
      <c r="C328" s="13"/>
    </row>
    <row r="329" spans="3:3">
      <c r="C329" s="13"/>
    </row>
    <row r="330" spans="3:3">
      <c r="C330" s="13"/>
    </row>
    <row r="331" spans="3:3">
      <c r="C331" s="13"/>
    </row>
    <row r="332" spans="3:3">
      <c r="C332" s="13"/>
    </row>
    <row r="333" spans="3:3">
      <c r="C333" s="13"/>
    </row>
    <row r="334" spans="3:3">
      <c r="C334" s="13"/>
    </row>
    <row r="335" spans="3:3">
      <c r="C335" s="13"/>
    </row>
    <row r="336" spans="3:3">
      <c r="C336" s="13"/>
    </row>
    <row r="337" spans="3:3">
      <c r="C337" s="13"/>
    </row>
    <row r="338" spans="3:3">
      <c r="C338" s="13"/>
    </row>
    <row r="339" spans="3:3">
      <c r="C339" s="13"/>
    </row>
    <row r="340" spans="3:3">
      <c r="C340" s="13"/>
    </row>
    <row r="341" spans="3:3">
      <c r="C341" s="13"/>
    </row>
    <row r="342" spans="3:3">
      <c r="C342" s="13"/>
    </row>
    <row r="343" spans="3:3">
      <c r="C343" s="13"/>
    </row>
    <row r="344" spans="3:3">
      <c r="C344" s="13"/>
    </row>
    <row r="345" spans="3:3">
      <c r="C345" s="13"/>
    </row>
    <row r="346" spans="3:3">
      <c r="C346" s="13"/>
    </row>
    <row r="347" spans="3:3">
      <c r="C347" s="13"/>
    </row>
    <row r="348" spans="3:3">
      <c r="C348" s="13"/>
    </row>
    <row r="349" spans="3:3">
      <c r="C349" s="13"/>
    </row>
    <row r="350" spans="3:3">
      <c r="C350" s="13"/>
    </row>
    <row r="351" spans="3:3">
      <c r="C351" s="13"/>
    </row>
    <row r="352" spans="3:3">
      <c r="C352" s="13"/>
    </row>
    <row r="353" spans="3:3">
      <c r="C353" s="13"/>
    </row>
    <row r="354" spans="3:3">
      <c r="C354" s="13"/>
    </row>
    <row r="355" spans="3:3">
      <c r="C355" s="13"/>
    </row>
    <row r="356" spans="3:3">
      <c r="C356" s="13"/>
    </row>
    <row r="357" spans="3:3">
      <c r="C357" s="13"/>
    </row>
    <row r="358" spans="3:3">
      <c r="C358" s="13"/>
    </row>
    <row r="359" spans="3:3">
      <c r="C359" s="13"/>
    </row>
    <row r="360" spans="3:3">
      <c r="C360" s="13"/>
    </row>
    <row r="361" spans="3:3">
      <c r="C361" s="13"/>
    </row>
    <row r="362" spans="3:3">
      <c r="C362" s="13"/>
    </row>
    <row r="363" spans="3:3">
      <c r="C363" s="13"/>
    </row>
    <row r="364" spans="3:3">
      <c r="C364" s="13"/>
    </row>
    <row r="365" spans="3:3">
      <c r="C365" s="13"/>
    </row>
    <row r="366" spans="3:3">
      <c r="C366" s="13"/>
    </row>
    <row r="367" spans="3:3">
      <c r="C367" s="13"/>
    </row>
    <row r="368" spans="3:3">
      <c r="C368" s="13"/>
    </row>
    <row r="369" spans="3:3">
      <c r="C369" s="13"/>
    </row>
    <row r="370" spans="3:3">
      <c r="C370" s="13"/>
    </row>
    <row r="371" spans="3:3">
      <c r="C371" s="13"/>
    </row>
    <row r="372" spans="3:3">
      <c r="C372" s="13"/>
    </row>
    <row r="373" spans="3:3">
      <c r="C373" s="13"/>
    </row>
    <row r="374" spans="3:3">
      <c r="C374" s="13"/>
    </row>
    <row r="375" spans="3:3">
      <c r="C375" s="13"/>
    </row>
    <row r="376" spans="3:3">
      <c r="C376" s="13"/>
    </row>
    <row r="377" spans="3:3">
      <c r="C377" s="13"/>
    </row>
    <row r="378" spans="3:3">
      <c r="C378" s="13"/>
    </row>
    <row r="379" spans="3:3">
      <c r="C379" s="13"/>
    </row>
    <row r="380" spans="3:3">
      <c r="C380" s="13"/>
    </row>
    <row r="381" spans="3:3">
      <c r="C381" s="13"/>
    </row>
    <row r="382" spans="3:3">
      <c r="C382" s="13"/>
    </row>
    <row r="383" spans="3:3">
      <c r="C383" s="13"/>
    </row>
    <row r="384" spans="3:3">
      <c r="C384" s="13"/>
    </row>
    <row r="385" spans="3:3">
      <c r="C385" s="13"/>
    </row>
    <row r="386" spans="3:3">
      <c r="C386" s="13"/>
    </row>
    <row r="387" spans="3:3">
      <c r="C387" s="13"/>
    </row>
    <row r="388" spans="3:3">
      <c r="C388" s="13"/>
    </row>
    <row r="389" spans="3:3">
      <c r="C389" s="13"/>
    </row>
    <row r="390" spans="3:3">
      <c r="C390" s="13"/>
    </row>
    <row r="391" spans="3:3">
      <c r="C391" s="13"/>
    </row>
    <row r="392" spans="3:3">
      <c r="C392" s="13"/>
    </row>
    <row r="393" spans="3:3">
      <c r="C393" s="13"/>
    </row>
    <row r="394" spans="3:3">
      <c r="C394" s="13"/>
    </row>
    <row r="395" spans="3:3">
      <c r="C395" s="13"/>
    </row>
    <row r="396" spans="3:3">
      <c r="C396" s="13"/>
    </row>
    <row r="397" spans="3:3">
      <c r="C397" s="13"/>
    </row>
    <row r="398" spans="3:3">
      <c r="C398" s="13"/>
    </row>
    <row r="399" spans="3:3">
      <c r="C399" s="13"/>
    </row>
    <row r="400" spans="3:3">
      <c r="C400" s="13"/>
    </row>
    <row r="401" spans="3:3">
      <c r="C401" s="13"/>
    </row>
    <row r="402" spans="3:3">
      <c r="C402" s="13"/>
    </row>
    <row r="403" spans="3:3">
      <c r="C403" s="13"/>
    </row>
    <row r="404" spans="3:3">
      <c r="C404" s="13"/>
    </row>
    <row r="405" spans="3:3">
      <c r="C405" s="13"/>
    </row>
    <row r="406" spans="3:3">
      <c r="C406" s="13"/>
    </row>
    <row r="407" spans="3:3">
      <c r="C407" s="13"/>
    </row>
    <row r="408" spans="3:3">
      <c r="C408" s="13"/>
    </row>
    <row r="409" spans="3:3">
      <c r="C409" s="13"/>
    </row>
    <row r="410" spans="3:3">
      <c r="C410" s="13"/>
    </row>
    <row r="411" spans="3:3">
      <c r="C411" s="13"/>
    </row>
    <row r="412" spans="3:3">
      <c r="C412" s="13"/>
    </row>
    <row r="413" spans="3:3">
      <c r="C413" s="13"/>
    </row>
    <row r="414" spans="3:3">
      <c r="C414" s="13"/>
    </row>
    <row r="415" spans="3:3">
      <c r="C415" s="13"/>
    </row>
    <row r="416" spans="3:3">
      <c r="C416" s="13"/>
    </row>
    <row r="417" spans="3:3">
      <c r="C417" s="13"/>
    </row>
    <row r="418" spans="3:3">
      <c r="C418" s="13"/>
    </row>
    <row r="419" spans="3:3">
      <c r="C419" s="13"/>
    </row>
    <row r="420" spans="3:3">
      <c r="C420" s="13"/>
    </row>
    <row r="421" spans="3:3">
      <c r="C421" s="13"/>
    </row>
    <row r="422" spans="3:3">
      <c r="C422" s="13"/>
    </row>
    <row r="423" spans="3:3">
      <c r="C423" s="13"/>
    </row>
    <row r="424" spans="3:3">
      <c r="C424" s="13"/>
    </row>
    <row r="425" spans="3:3">
      <c r="C425" s="13"/>
    </row>
    <row r="426" spans="3:3">
      <c r="C426" s="13"/>
    </row>
    <row r="427" spans="3:3">
      <c r="C427" s="13"/>
    </row>
    <row r="428" spans="3:3">
      <c r="C428" s="13"/>
    </row>
    <row r="429" spans="3:3">
      <c r="C429" s="13"/>
    </row>
    <row r="430" spans="3:3">
      <c r="C430" s="13"/>
    </row>
    <row r="431" spans="3:3">
      <c r="C431" s="13"/>
    </row>
    <row r="432" spans="3:3">
      <c r="C432" s="13"/>
    </row>
    <row r="433" spans="3:3">
      <c r="C433" s="13"/>
    </row>
    <row r="434" spans="3:3">
      <c r="C434" s="13"/>
    </row>
    <row r="435" spans="3:3">
      <c r="C435" s="13"/>
    </row>
    <row r="436" spans="3:3">
      <c r="C436" s="13"/>
    </row>
    <row r="437" spans="3:3">
      <c r="C437" s="13"/>
    </row>
    <row r="438" spans="3:3">
      <c r="C438" s="13"/>
    </row>
    <row r="439" spans="3:3">
      <c r="C439" s="13"/>
    </row>
    <row r="440" spans="3:3">
      <c r="C440" s="13"/>
    </row>
    <row r="441" spans="3:3">
      <c r="C441" s="13"/>
    </row>
    <row r="442" spans="3:3">
      <c r="C442" s="13"/>
    </row>
    <row r="443" spans="3:3">
      <c r="C443" s="13"/>
    </row>
    <row r="444" spans="3:3">
      <c r="C444" s="13"/>
    </row>
    <row r="445" spans="3:3">
      <c r="C445" s="13"/>
    </row>
    <row r="446" spans="3:3">
      <c r="C446" s="13"/>
    </row>
    <row r="447" spans="3:3">
      <c r="C447" s="13"/>
    </row>
    <row r="448" spans="3:3">
      <c r="C448" s="13"/>
    </row>
    <row r="449" spans="3:3">
      <c r="C449" s="13"/>
    </row>
    <row r="450" spans="3:3">
      <c r="C450" s="13"/>
    </row>
    <row r="451" spans="3:3">
      <c r="C451" s="13"/>
    </row>
    <row r="452" spans="3:3">
      <c r="C452" s="13"/>
    </row>
    <row r="453" spans="3:3">
      <c r="C453" s="13"/>
    </row>
    <row r="454" spans="3:3">
      <c r="C454" s="13"/>
    </row>
    <row r="455" spans="3:3">
      <c r="C455" s="13"/>
    </row>
    <row r="456" spans="3:3">
      <c r="C456" s="13"/>
    </row>
    <row r="457" spans="3:3">
      <c r="C457" s="13"/>
    </row>
    <row r="458" spans="3:3">
      <c r="C458" s="13"/>
    </row>
    <row r="459" spans="3:3">
      <c r="C459" s="13"/>
    </row>
    <row r="460" spans="3:3">
      <c r="C460" s="13"/>
    </row>
    <row r="461" spans="3:3">
      <c r="C461" s="13"/>
    </row>
    <row r="462" spans="3:3">
      <c r="C462" s="13"/>
    </row>
    <row r="463" spans="3:3">
      <c r="C463" s="13"/>
    </row>
    <row r="464" spans="3:3">
      <c r="C464" s="13"/>
    </row>
    <row r="465" spans="3:3">
      <c r="C465" s="13"/>
    </row>
    <row r="466" spans="3:3">
      <c r="C466" s="13"/>
    </row>
    <row r="467" spans="3:3">
      <c r="C467" s="13"/>
    </row>
    <row r="468" spans="3:3">
      <c r="C468" s="13"/>
    </row>
    <row r="469" spans="3:3">
      <c r="C469" s="13"/>
    </row>
    <row r="470" spans="3:3">
      <c r="C470" s="13"/>
    </row>
    <row r="471" spans="3:3">
      <c r="C471" s="13"/>
    </row>
    <row r="472" spans="3:3">
      <c r="C472" s="13"/>
    </row>
    <row r="473" spans="3:3">
      <c r="C473" s="13"/>
    </row>
    <row r="474" spans="3:3">
      <c r="C474" s="13"/>
    </row>
    <row r="475" spans="3:3">
      <c r="C475" s="13"/>
    </row>
    <row r="476" spans="3:3">
      <c r="C476" s="13"/>
    </row>
    <row r="477" spans="3:3">
      <c r="C477" s="13"/>
    </row>
    <row r="478" spans="3:3">
      <c r="C478" s="13"/>
    </row>
    <row r="479" spans="3:3">
      <c r="C479" s="13"/>
    </row>
    <row r="480" spans="3:3">
      <c r="C480" s="13"/>
    </row>
    <row r="481" spans="3:3">
      <c r="C481" s="13"/>
    </row>
    <row r="482" spans="3:3">
      <c r="C482" s="13"/>
    </row>
    <row r="483" spans="3:3">
      <c r="C483" s="13"/>
    </row>
    <row r="484" spans="3:3">
      <c r="C484" s="13"/>
    </row>
    <row r="485" spans="3:3">
      <c r="C485" s="13"/>
    </row>
    <row r="486" spans="3:3">
      <c r="C486" s="13"/>
    </row>
    <row r="487" spans="3:3">
      <c r="C487" s="13"/>
    </row>
    <row r="488" spans="3:3">
      <c r="C488" s="13"/>
    </row>
    <row r="489" spans="3:3">
      <c r="C489" s="13"/>
    </row>
    <row r="490" spans="3:3">
      <c r="C490" s="13"/>
    </row>
    <row r="491" spans="3:3">
      <c r="C491" s="13"/>
    </row>
    <row r="492" spans="3:3">
      <c r="C492" s="13"/>
    </row>
    <row r="493" spans="3:3">
      <c r="C493" s="13"/>
    </row>
    <row r="494" spans="3:3">
      <c r="C494" s="13"/>
    </row>
    <row r="495" spans="3:3">
      <c r="C495" s="13"/>
    </row>
    <row r="496" spans="3:3">
      <c r="C496" s="13"/>
    </row>
    <row r="497" spans="3:3">
      <c r="C497" s="13"/>
    </row>
    <row r="498" spans="3:3">
      <c r="C498" s="13"/>
    </row>
    <row r="499" spans="3:3">
      <c r="C499" s="13"/>
    </row>
    <row r="500" spans="3:3">
      <c r="C500" s="13"/>
    </row>
    <row r="501" spans="3:3">
      <c r="C501" s="13"/>
    </row>
    <row r="502" spans="3:3">
      <c r="C502" s="13"/>
    </row>
    <row r="503" spans="3:3">
      <c r="C503" s="13"/>
    </row>
    <row r="504" spans="3:3">
      <c r="C504" s="13"/>
    </row>
    <row r="505" spans="3:3">
      <c r="C505" s="13"/>
    </row>
    <row r="506" spans="3:3">
      <c r="C506" s="13"/>
    </row>
    <row r="507" spans="3:3">
      <c r="C507" s="13"/>
    </row>
    <row r="508" spans="3:3">
      <c r="C508" s="13"/>
    </row>
    <row r="509" spans="3:3">
      <c r="C509" s="13"/>
    </row>
    <row r="510" spans="3:3">
      <c r="C510" s="13"/>
    </row>
    <row r="511" spans="3:3">
      <c r="C511" s="13"/>
    </row>
    <row r="512" spans="3:3">
      <c r="C512" s="13"/>
    </row>
    <row r="513" spans="3:3">
      <c r="C513" s="13"/>
    </row>
    <row r="514" spans="3:3">
      <c r="C514" s="13"/>
    </row>
    <row r="515" spans="3:3">
      <c r="C515" s="13"/>
    </row>
    <row r="516" spans="3:3">
      <c r="C516" s="13"/>
    </row>
    <row r="517" spans="3:3">
      <c r="C517" s="13"/>
    </row>
    <row r="518" spans="3:3">
      <c r="C518" s="13"/>
    </row>
    <row r="519" spans="3:3">
      <c r="C519" s="13"/>
    </row>
    <row r="520" spans="3:3">
      <c r="C520" s="13"/>
    </row>
    <row r="521" spans="3:3">
      <c r="C521" s="13"/>
    </row>
    <row r="522" spans="3:3">
      <c r="C522" s="13"/>
    </row>
    <row r="523" spans="3:3">
      <c r="C523" s="13"/>
    </row>
    <row r="524" spans="3:3">
      <c r="C524" s="13"/>
    </row>
    <row r="525" spans="3:3">
      <c r="C525" s="13"/>
    </row>
    <row r="526" spans="3:3">
      <c r="C526" s="13"/>
    </row>
    <row r="527" spans="3:3">
      <c r="C527" s="13"/>
    </row>
    <row r="528" spans="3:3">
      <c r="C528" s="13"/>
    </row>
    <row r="529" spans="3:3">
      <c r="C529" s="13"/>
    </row>
    <row r="530" spans="3:3">
      <c r="C530" s="13"/>
    </row>
    <row r="531" spans="3:3">
      <c r="C531" s="13"/>
    </row>
    <row r="532" spans="3:3">
      <c r="C532" s="13"/>
    </row>
    <row r="533" spans="3:3">
      <c r="C533" s="13"/>
    </row>
    <row r="534" spans="3:3">
      <c r="C534" s="13"/>
    </row>
    <row r="535" spans="3:3">
      <c r="C535" s="13"/>
    </row>
    <row r="536" spans="3:3">
      <c r="C536" s="13"/>
    </row>
    <row r="537" spans="3:3">
      <c r="C537" s="13"/>
    </row>
    <row r="538" spans="3:3">
      <c r="C538" s="13"/>
    </row>
    <row r="539" spans="3:3">
      <c r="C539" s="13"/>
    </row>
    <row r="540" spans="3:3">
      <c r="C540" s="13"/>
    </row>
    <row r="541" spans="3:3">
      <c r="C541" s="13"/>
    </row>
    <row r="542" spans="3:3">
      <c r="C542" s="13"/>
    </row>
    <row r="543" spans="3:3">
      <c r="C543" s="13"/>
    </row>
    <row r="544" spans="3:3">
      <c r="C544" s="13"/>
    </row>
    <row r="545" spans="3:3">
      <c r="C545" s="13"/>
    </row>
    <row r="546" spans="3:3">
      <c r="C546" s="13"/>
    </row>
    <row r="547" spans="3:3">
      <c r="C547" s="13"/>
    </row>
    <row r="548" spans="3:3">
      <c r="C548" s="13"/>
    </row>
    <row r="549" spans="3:3">
      <c r="C549" s="13"/>
    </row>
    <row r="550" spans="3:3">
      <c r="C550" s="13"/>
    </row>
    <row r="551" spans="3:3">
      <c r="C551" s="13"/>
    </row>
    <row r="552" spans="3:3">
      <c r="C552" s="13"/>
    </row>
    <row r="553" spans="3:3">
      <c r="C553" s="13"/>
    </row>
    <row r="554" spans="3:3">
      <c r="C554" s="13"/>
    </row>
    <row r="555" spans="3:3">
      <c r="C555" s="13"/>
    </row>
    <row r="556" spans="3:3">
      <c r="C556" s="13"/>
    </row>
    <row r="557" spans="3:3">
      <c r="C557" s="13"/>
    </row>
    <row r="558" spans="3:3">
      <c r="C558" s="13"/>
    </row>
    <row r="559" spans="3:3">
      <c r="C559" s="13"/>
    </row>
    <row r="560" spans="3:3">
      <c r="C560" s="13"/>
    </row>
    <row r="561" spans="3:3">
      <c r="C561" s="13"/>
    </row>
    <row r="562" spans="3:3">
      <c r="C562" s="13"/>
    </row>
    <row r="563" spans="3:3">
      <c r="C563" s="13"/>
    </row>
    <row r="564" spans="3:3">
      <c r="C564" s="13"/>
    </row>
    <row r="565" spans="3:3">
      <c r="C565" s="13"/>
    </row>
    <row r="566" spans="3:3">
      <c r="C566" s="13"/>
    </row>
    <row r="567" spans="3:3">
      <c r="C567" s="13"/>
    </row>
    <row r="568" spans="3:3">
      <c r="C568" s="13"/>
    </row>
    <row r="569" spans="3:3">
      <c r="C569" s="13"/>
    </row>
    <row r="570" spans="3:3">
      <c r="C570" s="13"/>
    </row>
    <row r="571" spans="3:3">
      <c r="C571" s="13"/>
    </row>
    <row r="572" spans="3:3">
      <c r="C572" s="13"/>
    </row>
    <row r="573" spans="3:3">
      <c r="C573" s="13"/>
    </row>
    <row r="574" spans="3:3">
      <c r="C574" s="13"/>
    </row>
    <row r="575" spans="3:3">
      <c r="C575" s="13"/>
    </row>
    <row r="576" spans="3:3">
      <c r="C576" s="13"/>
    </row>
    <row r="577" spans="3:3">
      <c r="C577" s="13"/>
    </row>
    <row r="578" spans="3:3">
      <c r="C578" s="13"/>
    </row>
    <row r="579" spans="3:3">
      <c r="C579" s="13"/>
    </row>
    <row r="580" spans="3:3">
      <c r="C580" s="13"/>
    </row>
    <row r="581" spans="3:3">
      <c r="C581" s="13"/>
    </row>
    <row r="582" spans="3:3">
      <c r="C582" s="13"/>
    </row>
    <row r="583" spans="3:3">
      <c r="C583" s="13"/>
    </row>
    <row r="584" spans="3:3">
      <c r="C584" s="13"/>
    </row>
    <row r="585" spans="3:3">
      <c r="C585" s="13"/>
    </row>
    <row r="586" spans="3:3">
      <c r="C586" s="13"/>
    </row>
    <row r="587" spans="3:3">
      <c r="C587" s="13"/>
    </row>
    <row r="588" spans="3:3">
      <c r="C588" s="13"/>
    </row>
    <row r="589" spans="3:3">
      <c r="C589" s="13"/>
    </row>
    <row r="590" spans="3:3">
      <c r="C590" s="13"/>
    </row>
    <row r="591" spans="3:3">
      <c r="C591" s="13"/>
    </row>
    <row r="592" spans="3:3">
      <c r="C592" s="13"/>
    </row>
    <row r="593" spans="3:3">
      <c r="C593" s="13"/>
    </row>
    <row r="594" spans="3:3">
      <c r="C594" s="13"/>
    </row>
    <row r="595" spans="3:3">
      <c r="C595" s="13"/>
    </row>
    <row r="596" spans="3:3">
      <c r="C596" s="13"/>
    </row>
    <row r="597" spans="3:3">
      <c r="C597" s="13"/>
    </row>
    <row r="598" spans="3:3">
      <c r="C598" s="13"/>
    </row>
    <row r="599" spans="3:3">
      <c r="C599" s="13"/>
    </row>
    <row r="600" spans="3:3">
      <c r="C600" s="13"/>
    </row>
    <row r="601" spans="3:3">
      <c r="C601" s="13"/>
    </row>
    <row r="602" spans="3:3">
      <c r="C602" s="13"/>
    </row>
    <row r="603" spans="3:3">
      <c r="C603" s="13"/>
    </row>
    <row r="604" spans="3:3">
      <c r="C604" s="13"/>
    </row>
    <row r="605" spans="3:3">
      <c r="C605" s="13"/>
    </row>
    <row r="606" spans="3:3">
      <c r="C606" s="13"/>
    </row>
    <row r="607" spans="3:3">
      <c r="C607" s="13"/>
    </row>
    <row r="608" spans="3:3">
      <c r="C608" s="13"/>
    </row>
    <row r="609" spans="3:3">
      <c r="C609" s="13"/>
    </row>
    <row r="610" spans="3:3">
      <c r="C610" s="13"/>
    </row>
    <row r="611" spans="3:3">
      <c r="C611" s="13"/>
    </row>
    <row r="612" spans="3:3">
      <c r="C612" s="13"/>
    </row>
    <row r="613" spans="3:3">
      <c r="C613" s="13"/>
    </row>
    <row r="614" spans="3:3">
      <c r="C614" s="13"/>
    </row>
    <row r="615" spans="3:3">
      <c r="C615" s="13"/>
    </row>
    <row r="616" spans="3:3">
      <c r="C616" s="13"/>
    </row>
    <row r="617" spans="3:3">
      <c r="C617" s="13"/>
    </row>
    <row r="618" spans="3:3">
      <c r="C618" s="13"/>
    </row>
    <row r="619" spans="3:3">
      <c r="C619" s="13"/>
    </row>
    <row r="620" spans="3:3">
      <c r="C620" s="13"/>
    </row>
    <row r="621" spans="3:3">
      <c r="C621" s="13"/>
    </row>
    <row r="622" spans="3:3">
      <c r="C622" s="13"/>
    </row>
    <row r="623" spans="3:3">
      <c r="C623" s="13"/>
    </row>
    <row r="624" spans="3:3">
      <c r="C624" s="13"/>
    </row>
    <row r="625" spans="3:3">
      <c r="C625" s="13"/>
    </row>
    <row r="626" spans="3:3">
      <c r="C626" s="13"/>
    </row>
    <row r="627" spans="3:3">
      <c r="C627" s="13"/>
    </row>
    <row r="628" spans="3:3">
      <c r="C628" s="13"/>
    </row>
    <row r="629" spans="3:3">
      <c r="C629" s="13"/>
    </row>
    <row r="630" spans="3:3">
      <c r="C630" s="13"/>
    </row>
    <row r="631" spans="3:3">
      <c r="C631" s="13"/>
    </row>
    <row r="632" spans="3:3">
      <c r="C632" s="13"/>
    </row>
    <row r="633" spans="3:3">
      <c r="C633" s="13"/>
    </row>
    <row r="634" spans="3:3">
      <c r="C634" s="13"/>
    </row>
    <row r="635" spans="3:3">
      <c r="C635" s="13"/>
    </row>
    <row r="636" spans="3:3">
      <c r="C636" s="13"/>
    </row>
    <row r="637" spans="3:3">
      <c r="C637" s="13"/>
    </row>
    <row r="638" spans="3:3">
      <c r="C638" s="13"/>
    </row>
    <row r="639" spans="3:3">
      <c r="C639" s="13"/>
    </row>
    <row r="640" spans="3:3">
      <c r="C640" s="13"/>
    </row>
    <row r="641" spans="3:3">
      <c r="C641" s="13"/>
    </row>
    <row r="642" spans="3:3">
      <c r="C642" s="13"/>
    </row>
    <row r="643" spans="3:3">
      <c r="C643" s="13"/>
    </row>
    <row r="644" spans="3:3">
      <c r="C644" s="13"/>
    </row>
    <row r="645" spans="3:3">
      <c r="C645" s="13"/>
    </row>
    <row r="646" spans="3:3">
      <c r="C646" s="13"/>
    </row>
    <row r="647" spans="3:3">
      <c r="C647" s="13"/>
    </row>
    <row r="648" spans="3:3">
      <c r="C648" s="13"/>
    </row>
    <row r="649" spans="3:3">
      <c r="C649" s="13"/>
    </row>
    <row r="650" spans="3:3">
      <c r="C650" s="13"/>
    </row>
    <row r="651" spans="3:3">
      <c r="C651" s="13"/>
    </row>
    <row r="652" spans="3:3">
      <c r="C652" s="13"/>
    </row>
    <row r="653" spans="3:3">
      <c r="C653" s="13"/>
    </row>
    <row r="654" spans="3:3">
      <c r="C654" s="13"/>
    </row>
    <row r="655" spans="3:3">
      <c r="C655" s="13"/>
    </row>
    <row r="656" spans="3:3">
      <c r="C656" s="13"/>
    </row>
    <row r="657" spans="3:3">
      <c r="C657" s="13"/>
    </row>
    <row r="658" spans="3:3">
      <c r="C658" s="13"/>
    </row>
    <row r="659" spans="3:3">
      <c r="C659" s="13"/>
    </row>
    <row r="660" spans="3:3">
      <c r="C660" s="13"/>
    </row>
    <row r="661" spans="3:3">
      <c r="C661" s="13"/>
    </row>
    <row r="662" spans="3:3">
      <c r="C662" s="13"/>
    </row>
    <row r="663" spans="3:3">
      <c r="C663" s="13"/>
    </row>
    <row r="664" spans="3:3">
      <c r="C664" s="13"/>
    </row>
    <row r="665" spans="3:3">
      <c r="C665" s="13"/>
    </row>
    <row r="666" spans="3:3">
      <c r="C666" s="13"/>
    </row>
    <row r="667" spans="3:3">
      <c r="C667" s="13"/>
    </row>
    <row r="668" spans="3:3">
      <c r="C668" s="13"/>
    </row>
    <row r="669" spans="3:3">
      <c r="C669" s="13"/>
    </row>
    <row r="670" spans="3:3">
      <c r="C670" s="13"/>
    </row>
    <row r="671" spans="3:3">
      <c r="C671" s="13"/>
    </row>
    <row r="672" spans="3:3">
      <c r="C672" s="13"/>
    </row>
    <row r="673" spans="3:3">
      <c r="C673" s="13"/>
    </row>
    <row r="674" spans="3:3">
      <c r="C674" s="13"/>
    </row>
    <row r="675" spans="3:3">
      <c r="C675" s="13"/>
    </row>
    <row r="676" spans="3:3">
      <c r="C676" s="13"/>
    </row>
    <row r="677" spans="3:3">
      <c r="C677" s="13"/>
    </row>
    <row r="678" spans="3:3">
      <c r="C678" s="13"/>
    </row>
    <row r="679" spans="3:3">
      <c r="C679" s="13"/>
    </row>
    <row r="680" spans="3:3">
      <c r="C680" s="13"/>
    </row>
    <row r="681" spans="3:3">
      <c r="C681" s="13"/>
    </row>
    <row r="682" spans="3:3">
      <c r="C682" s="13"/>
    </row>
    <row r="683" spans="3:3">
      <c r="C683" s="13"/>
    </row>
    <row r="684" spans="3:3">
      <c r="C684" s="13"/>
    </row>
    <row r="685" spans="3:3">
      <c r="C685" s="13"/>
    </row>
    <row r="686" spans="3:3">
      <c r="C686" s="13"/>
    </row>
    <row r="687" spans="3:3">
      <c r="C687" s="13"/>
    </row>
    <row r="688" spans="3:3">
      <c r="C688" s="13"/>
    </row>
    <row r="689" spans="3:3">
      <c r="C689" s="13"/>
    </row>
    <row r="690" spans="3:3">
      <c r="C690" s="13"/>
    </row>
    <row r="691" spans="3:3">
      <c r="C691" s="13"/>
    </row>
    <row r="692" spans="3:3">
      <c r="C692" s="13"/>
    </row>
    <row r="693" spans="3:3">
      <c r="C693" s="13"/>
    </row>
    <row r="694" spans="3:3">
      <c r="C694" s="13"/>
    </row>
    <row r="695" spans="3:3">
      <c r="C695" s="13"/>
    </row>
    <row r="696" spans="3:3">
      <c r="C696" s="13"/>
    </row>
    <row r="697" spans="3:3">
      <c r="C697" s="13"/>
    </row>
    <row r="698" spans="3:3">
      <c r="C698" s="13"/>
    </row>
    <row r="699" spans="3:3">
      <c r="C699" s="13"/>
    </row>
    <row r="700" spans="3:3">
      <c r="C700" s="13"/>
    </row>
    <row r="701" spans="3:3">
      <c r="C701" s="13"/>
    </row>
    <row r="702" spans="3:3">
      <c r="C702" s="13"/>
    </row>
    <row r="703" spans="3:3">
      <c r="C703" s="13"/>
    </row>
    <row r="704" spans="3:3">
      <c r="C704" s="13"/>
    </row>
    <row r="705" spans="3:3">
      <c r="C705" s="13"/>
    </row>
    <row r="706" spans="3:3">
      <c r="C706" s="13"/>
    </row>
    <row r="707" spans="3:3">
      <c r="C707" s="13"/>
    </row>
    <row r="708" spans="3:3">
      <c r="C708" s="13"/>
    </row>
    <row r="709" spans="3:3">
      <c r="C709" s="13"/>
    </row>
    <row r="710" spans="3:3">
      <c r="C710" s="13"/>
    </row>
    <row r="711" spans="3:3">
      <c r="C711" s="13"/>
    </row>
    <row r="712" spans="3:3">
      <c r="C712" s="13"/>
    </row>
    <row r="713" spans="3:3">
      <c r="C713" s="13"/>
    </row>
    <row r="714" spans="3:3">
      <c r="C714" s="13"/>
    </row>
    <row r="715" spans="3:3">
      <c r="C715" s="13"/>
    </row>
    <row r="716" spans="3:3">
      <c r="C716" s="13"/>
    </row>
    <row r="717" spans="3:3">
      <c r="C717" s="13"/>
    </row>
    <row r="718" spans="3:3">
      <c r="C718" s="13"/>
    </row>
    <row r="719" spans="3:3">
      <c r="C719" s="13"/>
    </row>
    <row r="720" spans="3:3">
      <c r="C720" s="13"/>
    </row>
    <row r="721" spans="3:3">
      <c r="C721" s="13"/>
    </row>
    <row r="722" spans="3:3">
      <c r="C722" s="13"/>
    </row>
    <row r="723" spans="3:3">
      <c r="C723" s="13"/>
    </row>
    <row r="724" spans="3:3">
      <c r="C724" s="13"/>
    </row>
    <row r="725" spans="3:3">
      <c r="C725" s="13"/>
    </row>
    <row r="726" spans="3:3">
      <c r="C726" s="13"/>
    </row>
    <row r="727" spans="3:3">
      <c r="C727" s="13"/>
    </row>
    <row r="728" spans="3:3">
      <c r="C728" s="13"/>
    </row>
    <row r="729" spans="3:3">
      <c r="C729" s="13"/>
    </row>
    <row r="730" spans="3:3">
      <c r="C730" s="13"/>
    </row>
    <row r="731" spans="3:3">
      <c r="C731" s="13"/>
    </row>
    <row r="732" spans="3:3">
      <c r="C732" s="13"/>
    </row>
    <row r="733" spans="3:3">
      <c r="C733" s="13"/>
    </row>
    <row r="734" spans="3:3">
      <c r="C734" s="13"/>
    </row>
    <row r="735" spans="3:3">
      <c r="C735" s="13"/>
    </row>
    <row r="736" spans="3:3">
      <c r="C736" s="13"/>
    </row>
    <row r="737" spans="3:3">
      <c r="C737" s="13"/>
    </row>
    <row r="738" spans="3:3">
      <c r="C738" s="13"/>
    </row>
    <row r="739" spans="3:3">
      <c r="C739" s="13"/>
    </row>
    <row r="740" spans="3:3">
      <c r="C740" s="13"/>
    </row>
    <row r="741" spans="3:3">
      <c r="C741" s="13"/>
    </row>
    <row r="742" spans="3:3">
      <c r="C742" s="13"/>
    </row>
    <row r="743" spans="3:3">
      <c r="C743" s="13"/>
    </row>
    <row r="744" spans="3:3">
      <c r="C744" s="13"/>
    </row>
    <row r="745" spans="3:3">
      <c r="C745" s="13"/>
    </row>
    <row r="746" spans="3:3">
      <c r="C746" s="13"/>
    </row>
    <row r="747" spans="3:3">
      <c r="C747" s="13"/>
    </row>
    <row r="748" spans="3:3">
      <c r="C748" s="13"/>
    </row>
    <row r="749" spans="3:3">
      <c r="C749" s="13"/>
    </row>
    <row r="750" spans="3:3">
      <c r="C750" s="13"/>
    </row>
    <row r="751" spans="3:3">
      <c r="C751" s="13"/>
    </row>
    <row r="752" spans="3:3">
      <c r="C752" s="13"/>
    </row>
    <row r="753" spans="3:3">
      <c r="C753" s="13"/>
    </row>
    <row r="754" spans="3:3">
      <c r="C754" s="13"/>
    </row>
    <row r="755" spans="3:3">
      <c r="C755" s="13"/>
    </row>
    <row r="756" spans="3:3">
      <c r="C756" s="13"/>
    </row>
    <row r="757" spans="3:3">
      <c r="C757" s="13"/>
    </row>
    <row r="758" spans="3:3">
      <c r="C758" s="13"/>
    </row>
    <row r="759" spans="3:3">
      <c r="C759" s="13"/>
    </row>
    <row r="760" spans="3:3">
      <c r="C760" s="13"/>
    </row>
    <row r="761" spans="3:3">
      <c r="C761" s="13"/>
    </row>
    <row r="762" spans="3:3">
      <c r="C762" s="13"/>
    </row>
    <row r="763" spans="3:3">
      <c r="C763" s="13"/>
    </row>
    <row r="764" spans="3:3">
      <c r="C764" s="13"/>
    </row>
    <row r="765" spans="3:3">
      <c r="C765" s="13"/>
    </row>
    <row r="766" spans="3:3">
      <c r="C766" s="13"/>
    </row>
    <row r="767" spans="3:3">
      <c r="C767" s="13"/>
    </row>
    <row r="768" spans="3:3">
      <c r="C768" s="13"/>
    </row>
    <row r="769" spans="3:3">
      <c r="C769" s="13"/>
    </row>
    <row r="770" spans="3:3">
      <c r="C770" s="13"/>
    </row>
    <row r="771" spans="3:3">
      <c r="C771" s="13"/>
    </row>
    <row r="772" spans="3:3">
      <c r="C772" s="13"/>
    </row>
    <row r="773" spans="3:3">
      <c r="C773" s="13"/>
    </row>
    <row r="774" spans="3:3">
      <c r="C774" s="13"/>
    </row>
    <row r="775" spans="3:3">
      <c r="C775" s="13"/>
    </row>
    <row r="776" spans="3:3">
      <c r="C776" s="13"/>
    </row>
    <row r="777" spans="3:3">
      <c r="C777" s="13"/>
    </row>
    <row r="778" spans="3:3">
      <c r="C778" s="13"/>
    </row>
    <row r="779" spans="3:3">
      <c r="C779" s="13"/>
    </row>
    <row r="780" spans="3:3">
      <c r="C780" s="13"/>
    </row>
    <row r="781" spans="3:3">
      <c r="C781" s="13"/>
    </row>
    <row r="782" spans="3:3">
      <c r="C782" s="13"/>
    </row>
    <row r="783" spans="3:3">
      <c r="C783" s="13"/>
    </row>
    <row r="784" spans="3:3">
      <c r="C784" s="13"/>
    </row>
    <row r="785" spans="3:3">
      <c r="C785" s="13"/>
    </row>
    <row r="786" spans="3:3">
      <c r="C786" s="13"/>
    </row>
    <row r="787" spans="3:3">
      <c r="C787" s="13"/>
    </row>
    <row r="788" spans="3:3">
      <c r="C788" s="13"/>
    </row>
    <row r="789" spans="3:3">
      <c r="C789" s="13"/>
    </row>
    <row r="790" spans="3:3">
      <c r="C790" s="13"/>
    </row>
    <row r="791" spans="3:3">
      <c r="C791" s="13"/>
    </row>
    <row r="792" spans="3:3">
      <c r="C792" s="13"/>
    </row>
    <row r="793" spans="3:3">
      <c r="C793" s="13"/>
    </row>
    <row r="794" spans="3:3">
      <c r="C794" s="13"/>
    </row>
    <row r="795" spans="3:3">
      <c r="C795" s="13"/>
    </row>
    <row r="796" spans="3:3">
      <c r="C796" s="13"/>
    </row>
    <row r="797" spans="3:3">
      <c r="C797" s="13"/>
    </row>
    <row r="798" spans="3:3">
      <c r="C798" s="13"/>
    </row>
    <row r="799" spans="3:3">
      <c r="C799" s="13"/>
    </row>
    <row r="800" spans="3:3">
      <c r="C800" s="13"/>
    </row>
    <row r="801" spans="3:3">
      <c r="C801" s="13"/>
    </row>
    <row r="802" spans="3:3">
      <c r="C802" s="13"/>
    </row>
    <row r="803" spans="3:3">
      <c r="C803" s="13"/>
    </row>
    <row r="804" spans="3:3">
      <c r="C804" s="13"/>
    </row>
    <row r="805" spans="3:3">
      <c r="C805" s="13"/>
    </row>
    <row r="806" spans="3:3">
      <c r="C806" s="13"/>
    </row>
    <row r="807" spans="3:3">
      <c r="C807" s="13"/>
    </row>
    <row r="808" spans="3:3">
      <c r="C808" s="13"/>
    </row>
    <row r="809" spans="3:3">
      <c r="C809" s="13"/>
    </row>
    <row r="810" spans="3:3">
      <c r="C810" s="13"/>
    </row>
    <row r="811" spans="3:3">
      <c r="C811" s="13"/>
    </row>
    <row r="812" spans="3:3">
      <c r="C812" s="13"/>
    </row>
    <row r="813" spans="3:3">
      <c r="C813" s="13"/>
    </row>
    <row r="814" spans="3:3">
      <c r="C814" s="13"/>
    </row>
    <row r="815" spans="3:3">
      <c r="C815" s="13"/>
    </row>
    <row r="816" spans="3:3">
      <c r="C816" s="13"/>
    </row>
    <row r="817" spans="3:3">
      <c r="C817" s="13"/>
    </row>
    <row r="818" spans="3:3">
      <c r="C818" s="13"/>
    </row>
    <row r="819" spans="3:3">
      <c r="C819" s="13"/>
    </row>
    <row r="820" spans="3:3">
      <c r="C820" s="13"/>
    </row>
    <row r="821" spans="3:3">
      <c r="C821" s="13"/>
    </row>
    <row r="822" spans="3:3">
      <c r="C822" s="13"/>
    </row>
    <row r="823" spans="3:3">
      <c r="C823" s="13"/>
    </row>
    <row r="824" spans="3:3">
      <c r="C824" s="13"/>
    </row>
    <row r="825" spans="3:3">
      <c r="C825" s="13"/>
    </row>
    <row r="826" spans="3:3">
      <c r="C826" s="13"/>
    </row>
    <row r="827" spans="3:3">
      <c r="C827" s="13"/>
    </row>
    <row r="828" spans="3:3">
      <c r="C828" s="13"/>
    </row>
    <row r="829" spans="3:3">
      <c r="C829" s="13"/>
    </row>
    <row r="830" spans="3:3">
      <c r="C830" s="13"/>
    </row>
    <row r="831" spans="3:3">
      <c r="C831" s="13"/>
    </row>
    <row r="832" spans="3:3">
      <c r="C832" s="13"/>
    </row>
    <row r="833" spans="3:3">
      <c r="C833" s="13"/>
    </row>
    <row r="834" spans="3:3">
      <c r="C834" s="13"/>
    </row>
    <row r="835" spans="3:3">
      <c r="C835" s="13"/>
    </row>
    <row r="836" spans="3:3">
      <c r="C836" s="13"/>
    </row>
    <row r="837" spans="3:3">
      <c r="C837" s="13"/>
    </row>
    <row r="838" spans="3:3">
      <c r="C838" s="13"/>
    </row>
    <row r="839" spans="3:3">
      <c r="C839" s="13"/>
    </row>
    <row r="840" spans="3:3">
      <c r="C840" s="13"/>
    </row>
    <row r="841" spans="3:3">
      <c r="C841" s="13"/>
    </row>
    <row r="842" spans="3:3">
      <c r="C842" s="13"/>
    </row>
    <row r="843" spans="3:3">
      <c r="C843" s="13"/>
    </row>
    <row r="844" spans="3:3">
      <c r="C844" s="13"/>
    </row>
    <row r="845" spans="3:3">
      <c r="C845" s="13"/>
    </row>
    <row r="846" spans="3:3">
      <c r="C846" s="13"/>
    </row>
    <row r="847" spans="3:3">
      <c r="C847" s="13"/>
    </row>
    <row r="848" spans="3:3">
      <c r="C848" s="13"/>
    </row>
    <row r="849" spans="3:3">
      <c r="C849" s="13"/>
    </row>
    <row r="850" spans="3:3">
      <c r="C850" s="13"/>
    </row>
    <row r="851" spans="3:3">
      <c r="C851" s="13"/>
    </row>
    <row r="852" spans="3:3">
      <c r="C852" s="13"/>
    </row>
    <row r="853" spans="3:3">
      <c r="C853" s="13"/>
    </row>
    <row r="854" spans="3:3">
      <c r="C854" s="13"/>
    </row>
    <row r="855" spans="3:3">
      <c r="C855" s="13"/>
    </row>
    <row r="856" spans="3:3">
      <c r="C856" s="13"/>
    </row>
    <row r="857" spans="3:3">
      <c r="C857" s="13"/>
    </row>
    <row r="858" spans="3:3">
      <c r="C858" s="13"/>
    </row>
    <row r="859" spans="3:3">
      <c r="C859" s="13"/>
    </row>
    <row r="860" spans="3:3">
      <c r="C860" s="13"/>
    </row>
    <row r="861" spans="3:3">
      <c r="C861" s="13"/>
    </row>
    <row r="862" spans="3:3">
      <c r="C862" s="13"/>
    </row>
    <row r="863" spans="3:3">
      <c r="C863" s="13"/>
    </row>
    <row r="864" spans="3:3">
      <c r="C864" s="13"/>
    </row>
    <row r="865" spans="3:3">
      <c r="C865" s="13"/>
    </row>
    <row r="866" spans="3:3">
      <c r="C866" s="13"/>
    </row>
    <row r="867" spans="3:3">
      <c r="C867" s="13"/>
    </row>
    <row r="868" spans="3:3">
      <c r="C868" s="13"/>
    </row>
    <row r="869" spans="3:3">
      <c r="C869" s="13"/>
    </row>
    <row r="870" spans="3:3">
      <c r="C870" s="13"/>
    </row>
    <row r="871" spans="3:3">
      <c r="C871" s="13"/>
    </row>
    <row r="872" spans="3:3">
      <c r="C872" s="13"/>
    </row>
    <row r="873" spans="3:3">
      <c r="C873" s="13"/>
    </row>
    <row r="874" spans="3:3">
      <c r="C874" s="13"/>
    </row>
    <row r="875" spans="3:3">
      <c r="C875" s="13"/>
    </row>
    <row r="876" spans="3:3">
      <c r="C876" s="13"/>
    </row>
    <row r="877" spans="3:3">
      <c r="C877" s="13"/>
    </row>
    <row r="878" spans="3:3">
      <c r="C878" s="13"/>
    </row>
    <row r="879" spans="3:3">
      <c r="C879" s="13"/>
    </row>
    <row r="880" spans="3:3">
      <c r="C880" s="13"/>
    </row>
    <row r="881" spans="3:3">
      <c r="C881" s="13"/>
    </row>
    <row r="882" spans="3:3">
      <c r="C882" s="13"/>
    </row>
    <row r="883" spans="3:3">
      <c r="C883" s="13"/>
    </row>
    <row r="884" spans="3:3">
      <c r="C884" s="13"/>
    </row>
    <row r="885" spans="3:3">
      <c r="C885" s="13"/>
    </row>
    <row r="886" spans="3:3">
      <c r="C886" s="13"/>
    </row>
    <row r="887" spans="3:3">
      <c r="C887" s="13"/>
    </row>
    <row r="888" spans="3:3">
      <c r="C888" s="13"/>
    </row>
    <row r="889" spans="3:3">
      <c r="C889" s="13"/>
    </row>
    <row r="890" spans="3:3">
      <c r="C890" s="13"/>
    </row>
    <row r="891" spans="3:3">
      <c r="C891" s="13"/>
    </row>
    <row r="892" spans="3:3">
      <c r="C892" s="13"/>
    </row>
    <row r="893" spans="3:3">
      <c r="C893" s="13"/>
    </row>
    <row r="894" spans="3:3">
      <c r="C894" s="13"/>
    </row>
    <row r="895" spans="3:3">
      <c r="C895" s="13"/>
    </row>
    <row r="896" spans="3:3">
      <c r="C896" s="13"/>
    </row>
    <row r="897" spans="3:3">
      <c r="C897" s="13"/>
    </row>
    <row r="898" spans="3:3">
      <c r="C898" s="13"/>
    </row>
    <row r="899" spans="3:3">
      <c r="C899" s="13"/>
    </row>
    <row r="900" spans="3:3">
      <c r="C900" s="13"/>
    </row>
    <row r="901" spans="3:3">
      <c r="C901" s="13"/>
    </row>
    <row r="902" spans="3:3">
      <c r="C902" s="13"/>
    </row>
    <row r="903" spans="3:3">
      <c r="C903" s="13"/>
    </row>
    <row r="904" spans="3:3">
      <c r="C904" s="13"/>
    </row>
    <row r="905" spans="3:3">
      <c r="C905" s="13"/>
    </row>
    <row r="906" spans="3:3">
      <c r="C906" s="13"/>
    </row>
    <row r="907" spans="3:3">
      <c r="C907" s="13"/>
    </row>
    <row r="908" spans="3:3">
      <c r="C908" s="13"/>
    </row>
    <row r="909" spans="3:3">
      <c r="C909" s="13"/>
    </row>
    <row r="910" spans="3:3">
      <c r="C910" s="13"/>
    </row>
    <row r="911" spans="3:3">
      <c r="C911" s="13"/>
    </row>
    <row r="912" spans="3:3">
      <c r="C912" s="13"/>
    </row>
    <row r="913" spans="3:3">
      <c r="C913" s="13"/>
    </row>
    <row r="914" spans="3:3">
      <c r="C914" s="13"/>
    </row>
    <row r="915" spans="3:3">
      <c r="C915" s="13"/>
    </row>
    <row r="916" spans="3:3">
      <c r="C916" s="13"/>
    </row>
    <row r="917" spans="3:3">
      <c r="C917" s="13"/>
    </row>
    <row r="918" spans="3:3">
      <c r="C918" s="13"/>
    </row>
    <row r="919" spans="3:3">
      <c r="C919" s="13"/>
    </row>
    <row r="920" spans="3:3">
      <c r="C920" s="13"/>
    </row>
    <row r="921" spans="3:3">
      <c r="C921" s="13"/>
    </row>
    <row r="922" spans="3:3">
      <c r="C922" s="13"/>
    </row>
    <row r="923" spans="3:3">
      <c r="C923" s="13"/>
    </row>
    <row r="924" spans="3:3">
      <c r="C924" s="13"/>
    </row>
    <row r="925" spans="3:3">
      <c r="C925" s="13"/>
    </row>
    <row r="926" spans="3:3">
      <c r="C926" s="13"/>
    </row>
    <row r="927" spans="3:3">
      <c r="C927" s="13"/>
    </row>
    <row r="928" spans="3:3">
      <c r="C928" s="13"/>
    </row>
    <row r="929" spans="3:3">
      <c r="C929" s="13"/>
    </row>
    <row r="930" spans="3:3">
      <c r="C930" s="13"/>
    </row>
    <row r="931" spans="3:3">
      <c r="C931" s="13"/>
    </row>
    <row r="932" spans="3:3">
      <c r="C932" s="13"/>
    </row>
    <row r="933" spans="3:3">
      <c r="C933" s="13"/>
    </row>
    <row r="934" spans="3:3">
      <c r="C934" s="13"/>
    </row>
    <row r="935" spans="3:3">
      <c r="C935" s="13"/>
    </row>
    <row r="936" spans="3:3">
      <c r="C936" s="13"/>
    </row>
    <row r="937" spans="3:3">
      <c r="C937" s="13"/>
    </row>
    <row r="938" spans="3:3">
      <c r="C938" s="13"/>
    </row>
    <row r="939" spans="3:3">
      <c r="C939" s="13"/>
    </row>
    <row r="940" spans="3:3">
      <c r="C940" s="13"/>
    </row>
    <row r="941" spans="3:3">
      <c r="C941" s="13"/>
    </row>
    <row r="942" spans="3:3">
      <c r="C942" s="13"/>
    </row>
    <row r="943" spans="3:3">
      <c r="C943" s="13"/>
    </row>
    <row r="944" spans="3:3">
      <c r="C944" s="13"/>
    </row>
    <row r="945" spans="3:3">
      <c r="C945" s="13"/>
    </row>
    <row r="946" spans="3:3">
      <c r="C946" s="13"/>
    </row>
    <row r="947" spans="3:3">
      <c r="C947" s="13"/>
    </row>
    <row r="948" spans="3:3">
      <c r="C948" s="13"/>
    </row>
    <row r="949" spans="3:3">
      <c r="C949" s="13"/>
    </row>
    <row r="950" spans="3:3">
      <c r="C950" s="13"/>
    </row>
    <row r="951" spans="3:3">
      <c r="C951" s="13"/>
    </row>
    <row r="952" spans="3:3">
      <c r="C952" s="13"/>
    </row>
    <row r="953" spans="3:3">
      <c r="C953" s="13"/>
    </row>
    <row r="954" spans="3:3">
      <c r="C954" s="13"/>
    </row>
    <row r="955" spans="3:3">
      <c r="C955" s="13"/>
    </row>
    <row r="956" spans="3:3">
      <c r="C956" s="13"/>
    </row>
    <row r="957" spans="3:3">
      <c r="C957" s="13"/>
    </row>
    <row r="958" spans="3:3">
      <c r="C958" s="13"/>
    </row>
    <row r="959" spans="3:3">
      <c r="C959" s="13"/>
    </row>
    <row r="960" spans="3:3">
      <c r="C960" s="13"/>
    </row>
    <row r="961" spans="3:3">
      <c r="C961" s="13"/>
    </row>
    <row r="962" spans="3:3">
      <c r="C962" s="13"/>
    </row>
    <row r="963" spans="3:3">
      <c r="C963" s="13"/>
    </row>
    <row r="964" spans="3:3">
      <c r="C964" s="13"/>
    </row>
    <row r="965" spans="3:3">
      <c r="C965" s="13"/>
    </row>
    <row r="966" spans="3:3">
      <c r="C966" s="13"/>
    </row>
    <row r="967" spans="3:3">
      <c r="C967" s="13"/>
    </row>
    <row r="968" spans="3:3">
      <c r="C968" s="13"/>
    </row>
    <row r="969" spans="3:3">
      <c r="C969" s="13"/>
    </row>
    <row r="970" spans="3:3">
      <c r="C970" s="13"/>
    </row>
    <row r="971" spans="3:3">
      <c r="C971" s="13"/>
    </row>
    <row r="972" spans="3:3">
      <c r="C972" s="13"/>
    </row>
    <row r="973" spans="3:3">
      <c r="C973" s="13"/>
    </row>
    <row r="974" spans="3:3">
      <c r="C974" s="13"/>
    </row>
    <row r="975" spans="3:3">
      <c r="C975" s="13"/>
    </row>
    <row r="976" spans="3:3">
      <c r="C976" s="13"/>
    </row>
    <row r="977" spans="3:3">
      <c r="C977" s="13"/>
    </row>
    <row r="978" spans="3:3">
      <c r="C978" s="13"/>
    </row>
    <row r="979" spans="3:3">
      <c r="C979" s="13"/>
    </row>
    <row r="980" spans="3:3">
      <c r="C980" s="13"/>
    </row>
    <row r="981" spans="3:3">
      <c r="C981" s="13"/>
    </row>
    <row r="982" spans="3:3">
      <c r="C982" s="13"/>
    </row>
    <row r="983" spans="3:3">
      <c r="C983" s="13"/>
    </row>
    <row r="984" spans="3:3">
      <c r="C984" s="13"/>
    </row>
    <row r="985" spans="3:3">
      <c r="C985" s="13"/>
    </row>
    <row r="986" spans="3:3">
      <c r="C986" s="13"/>
    </row>
    <row r="987" spans="3:3">
      <c r="C987" s="13"/>
    </row>
    <row r="988" spans="3:3">
      <c r="C988" s="13"/>
    </row>
    <row r="989" spans="3:3">
      <c r="C989" s="13"/>
    </row>
    <row r="990" spans="3:3">
      <c r="C990" s="13"/>
    </row>
    <row r="991" spans="3:3">
      <c r="C991" s="13"/>
    </row>
    <row r="992" spans="3:3">
      <c r="C992" s="13"/>
    </row>
    <row r="993" spans="3:3">
      <c r="C993" s="13"/>
    </row>
    <row r="994" spans="3:3">
      <c r="C994" s="13"/>
    </row>
    <row r="995" spans="3:3">
      <c r="C995" s="13"/>
    </row>
    <row r="996" spans="3:3">
      <c r="C996" s="13"/>
    </row>
    <row r="997" spans="3:3">
      <c r="C997" s="13"/>
    </row>
    <row r="998" spans="3:3">
      <c r="C998" s="13"/>
    </row>
    <row r="999" spans="3:3">
      <c r="C999" s="13"/>
    </row>
    <row r="1000" spans="3:3">
      <c r="C1000" s="13"/>
    </row>
    <row r="1001" spans="3:3">
      <c r="C1001" s="13"/>
    </row>
    <row r="1002" spans="3:3">
      <c r="C1002" s="13"/>
    </row>
    <row r="1003" spans="3:3">
      <c r="C1003" s="13"/>
    </row>
    <row r="1004" spans="3:3">
      <c r="C1004" s="13"/>
    </row>
    <row r="1005" spans="3:3">
      <c r="C1005" s="13"/>
    </row>
    <row r="1006" spans="3:3">
      <c r="C1006" s="13"/>
    </row>
    <row r="1007" spans="3:3">
      <c r="C1007" s="13"/>
    </row>
    <row r="1008" spans="3:3">
      <c r="C1008" s="13"/>
    </row>
    <row r="1009" spans="3:3">
      <c r="C1009" s="13"/>
    </row>
    <row r="1010" spans="3:3">
      <c r="C1010" s="13"/>
    </row>
    <row r="1011" spans="3:3">
      <c r="C1011" s="13"/>
    </row>
    <row r="1012" spans="3:3">
      <c r="C1012" s="13"/>
    </row>
    <row r="1013" spans="3:3">
      <c r="C1013" s="13"/>
    </row>
    <row r="1014" spans="3:3">
      <c r="C1014" s="13"/>
    </row>
    <row r="1015" spans="3:3">
      <c r="C1015" s="13"/>
    </row>
    <row r="1016" spans="3:3">
      <c r="C1016" s="13"/>
    </row>
    <row r="1017" spans="3:3">
      <c r="C1017" s="13"/>
    </row>
    <row r="1018" spans="3:3">
      <c r="C1018" s="13"/>
    </row>
    <row r="1019" spans="3:3">
      <c r="C1019" s="13"/>
    </row>
    <row r="1020" spans="3:3">
      <c r="C1020" s="13"/>
    </row>
    <row r="1021" spans="3:3">
      <c r="C1021" s="13"/>
    </row>
    <row r="1022" spans="3:3">
      <c r="C1022" s="13"/>
    </row>
    <row r="1023" spans="3:3">
      <c r="C1023" s="13"/>
    </row>
    <row r="1024" spans="3:3">
      <c r="C1024" s="13"/>
    </row>
    <row r="1025" spans="3:3">
      <c r="C1025" s="13"/>
    </row>
    <row r="1026" spans="3:3">
      <c r="C1026" s="13"/>
    </row>
    <row r="1027" spans="3:3">
      <c r="C1027" s="13"/>
    </row>
    <row r="1028" spans="3:3">
      <c r="C1028" s="13"/>
    </row>
    <row r="1029" spans="3:3">
      <c r="C1029" s="13"/>
    </row>
    <row r="1030" spans="3:3">
      <c r="C1030" s="13"/>
    </row>
    <row r="1031" spans="3:3">
      <c r="C1031" s="13"/>
    </row>
    <row r="1032" spans="3:3">
      <c r="C1032" s="13"/>
    </row>
    <row r="1033" spans="3:3">
      <c r="C1033" s="13"/>
    </row>
    <row r="1034" spans="3:3">
      <c r="C1034" s="13"/>
    </row>
    <row r="1035" spans="3:3">
      <c r="C1035" s="13"/>
    </row>
    <row r="1036" spans="3:3">
      <c r="C1036" s="13"/>
    </row>
    <row r="1037" spans="3:3">
      <c r="C1037" s="13"/>
    </row>
    <row r="1038" spans="3:3">
      <c r="C1038" s="13"/>
    </row>
    <row r="1039" spans="3:3">
      <c r="C1039" s="13"/>
    </row>
    <row r="1040" spans="3:3">
      <c r="C1040" s="13"/>
    </row>
    <row r="1041" spans="3:3">
      <c r="C1041" s="13"/>
    </row>
    <row r="1042" spans="3:3">
      <c r="C1042" s="13"/>
    </row>
    <row r="1043" spans="3:3">
      <c r="C1043" s="13"/>
    </row>
    <row r="1044" spans="3:3">
      <c r="C1044" s="13"/>
    </row>
    <row r="1045" spans="3:3">
      <c r="C1045" s="13"/>
    </row>
    <row r="1046" spans="3:3">
      <c r="C1046" s="13"/>
    </row>
    <row r="1047" spans="3:3">
      <c r="C1047" s="13"/>
    </row>
    <row r="1048" spans="3:3">
      <c r="C1048" s="13"/>
    </row>
    <row r="1049" spans="3:3">
      <c r="C1049" s="13"/>
    </row>
    <row r="1050" spans="3:3">
      <c r="C1050" s="13"/>
    </row>
    <row r="1051" spans="3:3">
      <c r="C1051" s="13"/>
    </row>
    <row r="1052" spans="3:3">
      <c r="C1052" s="13"/>
    </row>
    <row r="1053" spans="3:3">
      <c r="C1053" s="13"/>
    </row>
    <row r="1054" spans="3:3">
      <c r="C1054" s="13"/>
    </row>
    <row r="1055" spans="3:3">
      <c r="C1055" s="13"/>
    </row>
    <row r="1056" spans="3:3">
      <c r="C1056" s="13"/>
    </row>
    <row r="1057" spans="3:3">
      <c r="C1057" s="13"/>
    </row>
    <row r="1058" spans="3:3">
      <c r="C1058" s="13"/>
    </row>
    <row r="1059" spans="3:3">
      <c r="C1059" s="13"/>
    </row>
    <row r="1060" spans="3:3">
      <c r="C1060" s="13"/>
    </row>
    <row r="1061" spans="3:3">
      <c r="C1061" s="13"/>
    </row>
    <row r="1062" spans="3:3">
      <c r="C1062" s="13"/>
    </row>
    <row r="1063" spans="3:3">
      <c r="C1063" s="13"/>
    </row>
    <row r="1064" spans="3:3">
      <c r="C1064" s="13"/>
    </row>
    <row r="1065" spans="3:3">
      <c r="C1065" s="13"/>
    </row>
    <row r="1066" spans="3:3">
      <c r="C1066" s="13"/>
    </row>
    <row r="1067" spans="3:3">
      <c r="C1067" s="13"/>
    </row>
    <row r="1068" spans="3:3">
      <c r="C1068" s="13"/>
    </row>
    <row r="1069" spans="3:3">
      <c r="C1069" s="13"/>
    </row>
    <row r="1070" spans="3:3">
      <c r="C1070" s="13"/>
    </row>
    <row r="1071" spans="3:3">
      <c r="C1071" s="13"/>
    </row>
    <row r="1072" spans="3:3">
      <c r="C1072" s="13"/>
    </row>
    <row r="1073" spans="3:3">
      <c r="C1073" s="13"/>
    </row>
    <row r="1074" spans="3:3">
      <c r="C1074" s="13"/>
    </row>
    <row r="1075" spans="3:3">
      <c r="C1075" s="13"/>
    </row>
    <row r="1076" spans="3:3">
      <c r="C1076" s="13"/>
    </row>
    <row r="1077" spans="3:3">
      <c r="C1077" s="13"/>
    </row>
    <row r="1078" spans="3:3">
      <c r="C1078" s="13"/>
    </row>
    <row r="1079" spans="3:3">
      <c r="C1079" s="13"/>
    </row>
    <row r="1080" spans="3:3">
      <c r="C1080" s="13"/>
    </row>
    <row r="1081" spans="3:3">
      <c r="C1081" s="13"/>
    </row>
    <row r="1082" spans="3:3">
      <c r="C1082" s="13"/>
    </row>
    <row r="1083" spans="3:3">
      <c r="C1083" s="13"/>
    </row>
    <row r="1084" spans="3:3">
      <c r="C1084" s="13"/>
    </row>
    <row r="1085" spans="3:3">
      <c r="C1085" s="13"/>
    </row>
    <row r="1086" spans="3:3">
      <c r="C1086" s="13"/>
    </row>
    <row r="1087" spans="3:3">
      <c r="C1087" s="13"/>
    </row>
    <row r="1088" spans="3:3">
      <c r="C1088" s="13"/>
    </row>
    <row r="1089" spans="3:3">
      <c r="C1089" s="13"/>
    </row>
    <row r="1090" spans="3:3">
      <c r="C1090" s="13"/>
    </row>
    <row r="1091" spans="3:3">
      <c r="C1091" s="13"/>
    </row>
    <row r="1092" spans="3:3">
      <c r="C1092" s="13"/>
    </row>
    <row r="1093" spans="3:3">
      <c r="C1093" s="13"/>
    </row>
    <row r="1094" spans="3:3">
      <c r="C1094" s="13"/>
    </row>
    <row r="1095" spans="3:3">
      <c r="C1095" s="13"/>
    </row>
    <row r="1096" spans="3:3">
      <c r="C1096" s="13"/>
    </row>
    <row r="1097" spans="3:3">
      <c r="C1097" s="13"/>
    </row>
    <row r="1098" spans="3:3">
      <c r="C1098" s="13"/>
    </row>
    <row r="1099" spans="3:3">
      <c r="C1099" s="13"/>
    </row>
    <row r="1100" spans="3:3">
      <c r="C1100" s="13"/>
    </row>
    <row r="1101" spans="3:3">
      <c r="C1101" s="13"/>
    </row>
    <row r="1102" spans="3:3">
      <c r="C1102" s="13"/>
    </row>
    <row r="1103" spans="3:3">
      <c r="C1103" s="13"/>
    </row>
    <row r="1104" spans="3:3">
      <c r="C1104" s="13"/>
    </row>
    <row r="1105" spans="3:3">
      <c r="C1105" s="13"/>
    </row>
    <row r="1106" spans="3:3">
      <c r="C1106" s="13"/>
    </row>
    <row r="1107" spans="3:3">
      <c r="C1107" s="13"/>
    </row>
    <row r="1108" spans="3:3">
      <c r="C1108" s="13"/>
    </row>
    <row r="1109" spans="3:3">
      <c r="C1109" s="13"/>
    </row>
    <row r="1110" spans="3:3">
      <c r="C1110" s="13"/>
    </row>
    <row r="1111" spans="3:3">
      <c r="C1111" s="13"/>
    </row>
    <row r="1112" spans="3:3">
      <c r="C1112" s="13"/>
    </row>
    <row r="1113" spans="3:3">
      <c r="C1113" s="13"/>
    </row>
    <row r="1114" spans="3:3">
      <c r="C1114" s="13"/>
    </row>
    <row r="1115" spans="3:3">
      <c r="C1115" s="13"/>
    </row>
    <row r="1116" spans="3:3">
      <c r="C1116" s="13"/>
    </row>
    <row r="1117" spans="3:3">
      <c r="C1117" s="13"/>
    </row>
    <row r="1118" spans="3:3">
      <c r="C1118" s="13"/>
    </row>
    <row r="1119" spans="3:3">
      <c r="C1119" s="13"/>
    </row>
    <row r="1120" spans="3:3">
      <c r="C1120" s="13"/>
    </row>
    <row r="1121" spans="3:3">
      <c r="C1121" s="13"/>
    </row>
    <row r="1122" spans="3:3">
      <c r="C1122" s="13"/>
    </row>
    <row r="1123" spans="3:3">
      <c r="C1123" s="13"/>
    </row>
    <row r="1124" spans="3:3">
      <c r="C1124" s="13"/>
    </row>
    <row r="1125" spans="3:3">
      <c r="C1125" s="13"/>
    </row>
    <row r="1126" spans="3:3">
      <c r="C1126" s="13"/>
    </row>
    <row r="1127" spans="3:3">
      <c r="C1127" s="13"/>
    </row>
    <row r="1128" spans="3:3">
      <c r="C1128" s="13"/>
    </row>
    <row r="1129" spans="3:3">
      <c r="C1129" s="13"/>
    </row>
    <row r="1130" spans="3:3">
      <c r="C1130" s="13"/>
    </row>
    <row r="1131" spans="3:3">
      <c r="C1131" s="13"/>
    </row>
    <row r="1132" spans="3:3">
      <c r="C1132" s="13"/>
    </row>
    <row r="1133" spans="3:3">
      <c r="C1133" s="13"/>
    </row>
    <row r="1134" spans="3:3">
      <c r="C1134" s="13"/>
    </row>
    <row r="1135" spans="3:3">
      <c r="C1135" s="13"/>
    </row>
    <row r="1136" spans="3:3">
      <c r="C1136" s="13"/>
    </row>
    <row r="1137" spans="3:3">
      <c r="C1137" s="13"/>
    </row>
    <row r="1138" spans="3:3">
      <c r="C1138" s="13"/>
    </row>
    <row r="1139" spans="3:3">
      <c r="C1139" s="13"/>
    </row>
    <row r="1140" spans="3:3">
      <c r="C1140" s="13"/>
    </row>
    <row r="1141" spans="3:3">
      <c r="C1141" s="13"/>
    </row>
    <row r="1142" spans="3:3">
      <c r="C1142" s="13"/>
    </row>
    <row r="1143" spans="3:3">
      <c r="C1143" s="13"/>
    </row>
    <row r="1144" spans="3:3">
      <c r="C1144" s="13"/>
    </row>
    <row r="1145" spans="3:3">
      <c r="C1145" s="13"/>
    </row>
    <row r="1146" spans="3:3">
      <c r="C1146" s="13"/>
    </row>
    <row r="1147" spans="3:3">
      <c r="C1147" s="13"/>
    </row>
    <row r="1148" spans="3:3">
      <c r="C1148" s="13"/>
    </row>
    <row r="1149" spans="3:3">
      <c r="C1149" s="13"/>
    </row>
    <row r="1150" spans="3:3">
      <c r="C1150" s="13"/>
    </row>
    <row r="1151" spans="3:3">
      <c r="C1151" s="13"/>
    </row>
    <row r="1152" spans="3:3">
      <c r="C1152" s="13"/>
    </row>
    <row r="1153" spans="3:3">
      <c r="C1153" s="13"/>
    </row>
    <row r="1154" spans="3:3">
      <c r="C1154" s="13"/>
    </row>
    <row r="1155" spans="3:3">
      <c r="C1155" s="13"/>
    </row>
    <row r="1156" spans="3:3">
      <c r="C1156" s="13"/>
    </row>
    <row r="1157" spans="3:3">
      <c r="C1157" s="13"/>
    </row>
    <row r="1158" spans="3:3">
      <c r="C1158" s="13"/>
    </row>
    <row r="1159" spans="3:3">
      <c r="C1159" s="13"/>
    </row>
    <row r="1160" spans="3:3">
      <c r="C1160" s="13"/>
    </row>
    <row r="1161" spans="3:3">
      <c r="C1161" s="13"/>
    </row>
    <row r="1162" spans="3:3">
      <c r="C1162" s="13"/>
    </row>
    <row r="1163" spans="3:3">
      <c r="C1163" s="13"/>
    </row>
    <row r="1164" spans="3:3">
      <c r="C1164" s="13"/>
    </row>
    <row r="1165" spans="3:3">
      <c r="C1165" s="13"/>
    </row>
    <row r="1166" spans="3:3">
      <c r="C1166" s="13"/>
    </row>
    <row r="1167" spans="3:3">
      <c r="C1167" s="13"/>
    </row>
    <row r="1168" spans="3:3">
      <c r="C1168" s="13"/>
    </row>
    <row r="1169" spans="3:3">
      <c r="C1169" s="13"/>
    </row>
    <row r="1170" spans="3:3">
      <c r="C1170" s="13"/>
    </row>
    <row r="1171" spans="3:3">
      <c r="C1171" s="13"/>
    </row>
    <row r="1172" spans="3:3">
      <c r="C1172" s="13"/>
    </row>
    <row r="1173" spans="3:3">
      <c r="C1173" s="13"/>
    </row>
    <row r="1174" spans="3:3">
      <c r="C1174" s="13"/>
    </row>
    <row r="1175" spans="3:3">
      <c r="C1175" s="13"/>
    </row>
    <row r="1176" spans="3:3">
      <c r="C1176" s="13"/>
    </row>
    <row r="1177" spans="3:3">
      <c r="C1177" s="13"/>
    </row>
    <row r="1178" spans="3:3">
      <c r="C1178" s="13"/>
    </row>
    <row r="1179" spans="3:3">
      <c r="C1179" s="13"/>
    </row>
    <row r="1180" spans="3:3">
      <c r="C1180" s="13"/>
    </row>
    <row r="1181" spans="3:3">
      <c r="C1181" s="13"/>
    </row>
    <row r="1182" spans="3:3">
      <c r="C1182" s="13"/>
    </row>
    <row r="1183" spans="3:3">
      <c r="C1183" s="13"/>
    </row>
    <row r="1184" spans="3:3">
      <c r="C1184" s="13"/>
    </row>
    <row r="1185" spans="3:3">
      <c r="C1185" s="13"/>
    </row>
    <row r="1186" spans="3:3">
      <c r="C1186" s="13"/>
    </row>
    <row r="1187" spans="3:3">
      <c r="C1187" s="13"/>
    </row>
    <row r="1188" spans="3:3">
      <c r="C1188" s="13"/>
    </row>
    <row r="1189" spans="3:3">
      <c r="C1189" s="13"/>
    </row>
    <row r="1190" spans="3:3">
      <c r="C1190" s="13"/>
    </row>
    <row r="1191" spans="3:3">
      <c r="C1191" s="13"/>
    </row>
    <row r="1192" spans="3:3">
      <c r="C1192" s="13"/>
    </row>
    <row r="1193" spans="3:3">
      <c r="C1193" s="13"/>
    </row>
    <row r="1194" spans="3:3">
      <c r="C1194" s="13"/>
    </row>
    <row r="1195" spans="3:3">
      <c r="C1195" s="13"/>
    </row>
    <row r="1196" spans="3:3">
      <c r="C1196" s="13"/>
    </row>
    <row r="1197" spans="3:3">
      <c r="C1197" s="13"/>
    </row>
    <row r="1198" spans="3:3">
      <c r="C1198" s="13"/>
    </row>
    <row r="1199" spans="3:3">
      <c r="C1199" s="13"/>
    </row>
    <row r="1200" spans="3:3">
      <c r="C1200" s="13"/>
    </row>
    <row r="1201" spans="3:3">
      <c r="C1201" s="13"/>
    </row>
    <row r="1202" spans="3:3">
      <c r="C1202" s="13"/>
    </row>
    <row r="1203" spans="3:3">
      <c r="C1203" s="13"/>
    </row>
    <row r="1204" spans="3:3">
      <c r="C1204" s="13"/>
    </row>
    <row r="1205" spans="3:3">
      <c r="C1205" s="13"/>
    </row>
    <row r="1206" spans="3:3">
      <c r="C1206" s="13"/>
    </row>
    <row r="1207" spans="3:3">
      <c r="C1207" s="13"/>
    </row>
    <row r="1208" spans="3:3">
      <c r="C1208" s="13"/>
    </row>
    <row r="1209" spans="3:3">
      <c r="C1209" s="13"/>
    </row>
    <row r="1210" spans="3:3">
      <c r="C1210" s="13"/>
    </row>
    <row r="1211" spans="3:3">
      <c r="C1211" s="13"/>
    </row>
    <row r="1212" spans="3:3">
      <c r="C1212" s="13"/>
    </row>
    <row r="1213" spans="3:3">
      <c r="C1213" s="13"/>
    </row>
    <row r="1214" spans="3:3">
      <c r="C1214" s="13"/>
    </row>
    <row r="1215" spans="3:3">
      <c r="C1215" s="13"/>
    </row>
    <row r="1216" spans="3:3">
      <c r="C1216" s="13"/>
    </row>
    <row r="1217" spans="3:3">
      <c r="C1217" s="13"/>
    </row>
    <row r="1218" spans="3:3">
      <c r="C1218" s="13"/>
    </row>
    <row r="1219" spans="3:3">
      <c r="C1219" s="13"/>
    </row>
    <row r="1220" spans="3:3">
      <c r="C1220" s="13"/>
    </row>
    <row r="1221" spans="3:3">
      <c r="C1221" s="13"/>
    </row>
    <row r="1222" spans="3:3">
      <c r="C1222" s="13"/>
    </row>
    <row r="1223" spans="3:3">
      <c r="C1223" s="13"/>
    </row>
    <row r="1224" spans="3:3">
      <c r="C1224" s="13"/>
    </row>
    <row r="1225" spans="3:3">
      <c r="C1225" s="13"/>
    </row>
    <row r="1226" spans="3:3">
      <c r="C1226" s="13"/>
    </row>
    <row r="1227" spans="3:3">
      <c r="C1227" s="13"/>
    </row>
    <row r="1228" spans="3:3">
      <c r="C1228" s="13"/>
    </row>
    <row r="1229" spans="3:3">
      <c r="C1229" s="13"/>
    </row>
    <row r="1230" spans="3:3">
      <c r="C1230" s="13"/>
    </row>
    <row r="1231" spans="3:3">
      <c r="C1231" s="13"/>
    </row>
    <row r="1232" spans="3:3">
      <c r="C1232" s="13"/>
    </row>
    <row r="1233" spans="3:3">
      <c r="C1233" s="13"/>
    </row>
    <row r="1234" spans="3:3">
      <c r="C1234" s="13"/>
    </row>
    <row r="1235" spans="3:3">
      <c r="C1235" s="13"/>
    </row>
    <row r="1236" spans="3:3">
      <c r="C1236" s="13"/>
    </row>
    <row r="1237" spans="3:3">
      <c r="C1237" s="13"/>
    </row>
    <row r="1238" spans="3:3">
      <c r="C1238" s="13"/>
    </row>
    <row r="1239" spans="3:3">
      <c r="C1239" s="13"/>
    </row>
    <row r="1240" spans="3:3">
      <c r="C1240" s="13"/>
    </row>
    <row r="1241" spans="3:3">
      <c r="C1241" s="13"/>
    </row>
    <row r="1242" spans="3:3">
      <c r="C1242" s="13"/>
    </row>
    <row r="1243" spans="3:3">
      <c r="C1243" s="13"/>
    </row>
    <row r="1244" spans="3:3">
      <c r="C1244" s="13"/>
    </row>
    <row r="1245" spans="3:3">
      <c r="C1245" s="13"/>
    </row>
    <row r="1246" spans="3:3">
      <c r="C1246" s="13"/>
    </row>
    <row r="1247" spans="3:3">
      <c r="C1247" s="13"/>
    </row>
    <row r="1248" spans="3:3">
      <c r="C1248" s="13"/>
    </row>
    <row r="1249" spans="3:3">
      <c r="C1249" s="13"/>
    </row>
    <row r="1250" spans="3:3">
      <c r="C1250" s="13"/>
    </row>
    <row r="1251" spans="3:3">
      <c r="C1251" s="13"/>
    </row>
    <row r="1252" spans="3:3">
      <c r="C1252" s="13"/>
    </row>
    <row r="1253" spans="3:3">
      <c r="C1253" s="13"/>
    </row>
    <row r="1254" spans="3:3">
      <c r="C1254" s="13"/>
    </row>
    <row r="1255" spans="3:3">
      <c r="C1255" s="13"/>
    </row>
    <row r="1256" spans="3:3">
      <c r="C1256" s="13"/>
    </row>
    <row r="1257" spans="3:3">
      <c r="C1257" s="13"/>
    </row>
    <row r="1258" spans="3:3">
      <c r="C1258" s="13"/>
    </row>
    <row r="1259" spans="3:3">
      <c r="C1259" s="13"/>
    </row>
    <row r="1260" spans="3:3">
      <c r="C1260" s="13"/>
    </row>
    <row r="1261" spans="3:3">
      <c r="C1261" s="13"/>
    </row>
    <row r="1262" spans="3:3">
      <c r="C1262" s="13"/>
    </row>
    <row r="1263" spans="3:3">
      <c r="C1263" s="13"/>
    </row>
    <row r="1264" spans="3:3">
      <c r="C1264" s="13"/>
    </row>
    <row r="1265" spans="3:3">
      <c r="C1265" s="13"/>
    </row>
    <row r="1266" spans="3:3">
      <c r="C1266" s="13"/>
    </row>
    <row r="1267" spans="3:3">
      <c r="C1267" s="13"/>
    </row>
    <row r="1268" spans="3:3">
      <c r="C1268" s="13"/>
    </row>
    <row r="1269" spans="3:3">
      <c r="C1269" s="13"/>
    </row>
    <row r="1270" spans="3:3">
      <c r="C1270" s="13"/>
    </row>
    <row r="1271" spans="3:3">
      <c r="C1271" s="13"/>
    </row>
    <row r="1272" spans="3:3">
      <c r="C1272" s="13"/>
    </row>
    <row r="1273" spans="3:3">
      <c r="C1273" s="13"/>
    </row>
    <row r="1274" spans="3:3">
      <c r="C1274" s="13"/>
    </row>
    <row r="1275" spans="3:3">
      <c r="C1275" s="13"/>
    </row>
    <row r="1276" spans="3:3">
      <c r="C1276" s="13"/>
    </row>
    <row r="1277" spans="3:3">
      <c r="C1277" s="13"/>
    </row>
    <row r="1278" spans="3:3">
      <c r="C1278" s="13"/>
    </row>
    <row r="1279" spans="3:3">
      <c r="C1279" s="13"/>
    </row>
    <row r="1280" spans="3:3">
      <c r="C1280" s="13"/>
    </row>
    <row r="1281" spans="3:3">
      <c r="C1281" s="13"/>
    </row>
    <row r="1282" spans="3:3">
      <c r="C1282" s="13"/>
    </row>
    <row r="1283" spans="3:3">
      <c r="C1283" s="13"/>
    </row>
    <row r="1284" spans="3:3">
      <c r="C1284" s="13"/>
    </row>
    <row r="1285" spans="3:3">
      <c r="C1285" s="13"/>
    </row>
    <row r="1286" spans="3:3">
      <c r="C1286" s="13"/>
    </row>
    <row r="1287" spans="3:3">
      <c r="C1287" s="13"/>
    </row>
    <row r="1288" spans="3:3">
      <c r="C1288" s="13"/>
    </row>
    <row r="1289" spans="3:3">
      <c r="C1289" s="13"/>
    </row>
    <row r="1290" spans="3:3">
      <c r="C1290" s="13"/>
    </row>
    <row r="1291" spans="3:3">
      <c r="C1291" s="13"/>
    </row>
    <row r="1292" spans="3:3">
      <c r="C1292" s="13"/>
    </row>
    <row r="1293" spans="3:3">
      <c r="C1293" s="13"/>
    </row>
    <row r="1294" spans="3:3">
      <c r="C1294" s="13"/>
    </row>
    <row r="1295" spans="3:3">
      <c r="C1295" s="13"/>
    </row>
    <row r="1296" spans="3:3">
      <c r="C1296" s="13"/>
    </row>
    <row r="1297" spans="3:3">
      <c r="C1297" s="13"/>
    </row>
    <row r="1298" spans="3:3">
      <c r="C1298" s="13"/>
    </row>
    <row r="1299" spans="3:3">
      <c r="C1299" s="13"/>
    </row>
    <row r="1300" spans="3:3">
      <c r="C1300" s="13"/>
    </row>
    <row r="1301" spans="3:3">
      <c r="C1301" s="13"/>
    </row>
    <row r="1302" spans="3:3">
      <c r="C1302" s="13"/>
    </row>
    <row r="1303" spans="3:3">
      <c r="C1303" s="13"/>
    </row>
    <row r="1304" spans="3:3">
      <c r="C1304" s="13"/>
    </row>
    <row r="1305" spans="3:3">
      <c r="C1305" s="13"/>
    </row>
    <row r="1306" spans="3:3">
      <c r="C1306" s="13"/>
    </row>
    <row r="1307" spans="3:3">
      <c r="C1307" s="13"/>
    </row>
    <row r="1308" spans="3:3">
      <c r="C1308" s="13"/>
    </row>
    <row r="1309" spans="3:3">
      <c r="C1309" s="13"/>
    </row>
    <row r="1310" spans="3:3">
      <c r="C1310" s="13"/>
    </row>
    <row r="1311" spans="3:3">
      <c r="C1311" s="13"/>
    </row>
    <row r="1312" spans="3:3">
      <c r="C1312" s="13"/>
    </row>
    <row r="1313" spans="3:3">
      <c r="C1313" s="13"/>
    </row>
    <row r="1314" spans="3:3">
      <c r="C1314" s="13"/>
    </row>
    <row r="1315" spans="3:3">
      <c r="C1315" s="13"/>
    </row>
    <row r="1316" spans="3:3">
      <c r="C1316" s="13"/>
    </row>
    <row r="1317" spans="3:3">
      <c r="C1317" s="13"/>
    </row>
    <row r="1318" spans="3:3">
      <c r="C1318" s="13"/>
    </row>
    <row r="1319" spans="3:3">
      <c r="C1319" s="13"/>
    </row>
    <row r="1320" spans="3:3">
      <c r="C1320" s="13"/>
    </row>
    <row r="1321" spans="3:3">
      <c r="C1321" s="13"/>
    </row>
    <row r="1322" spans="3:3">
      <c r="C1322" s="13"/>
    </row>
    <row r="1323" spans="3:3">
      <c r="C1323" s="13"/>
    </row>
    <row r="1324" spans="3:3">
      <c r="C1324" s="13"/>
    </row>
    <row r="1325" spans="3:3">
      <c r="C1325" s="13"/>
    </row>
    <row r="1326" spans="3:3">
      <c r="C1326" s="13"/>
    </row>
    <row r="1327" spans="3:3">
      <c r="C1327" s="13"/>
    </row>
    <row r="1328" spans="3:3">
      <c r="C1328" s="13"/>
    </row>
    <row r="1329" spans="3:3">
      <c r="C1329" s="13"/>
    </row>
    <row r="1330" spans="3:3">
      <c r="C1330" s="13"/>
    </row>
    <row r="1331" spans="3:3">
      <c r="C1331" s="13"/>
    </row>
    <row r="1332" spans="3:3">
      <c r="C1332" s="13"/>
    </row>
    <row r="1333" spans="3:3">
      <c r="C1333" s="13"/>
    </row>
    <row r="1334" spans="3:3">
      <c r="C1334" s="13"/>
    </row>
    <row r="1335" spans="3:3">
      <c r="C1335" s="13"/>
    </row>
    <row r="1336" spans="3:3">
      <c r="C1336" s="13"/>
    </row>
    <row r="1337" spans="3:3">
      <c r="C1337" s="13"/>
    </row>
    <row r="1338" spans="3:3">
      <c r="C1338" s="13"/>
    </row>
    <row r="1339" spans="3:3">
      <c r="C1339" s="13"/>
    </row>
    <row r="1340" spans="3:3">
      <c r="C1340" s="13"/>
    </row>
    <row r="1341" spans="3:3">
      <c r="C1341" s="13"/>
    </row>
    <row r="1342" spans="3:3">
      <c r="C1342" s="13"/>
    </row>
    <row r="1343" spans="3:3">
      <c r="C1343" s="13"/>
    </row>
    <row r="1344" spans="3:3">
      <c r="C1344" s="13"/>
    </row>
    <row r="1345" spans="3:3">
      <c r="C1345" s="13"/>
    </row>
    <row r="1346" spans="3:3">
      <c r="C1346" s="13"/>
    </row>
    <row r="1347" spans="3:3">
      <c r="C1347" s="13"/>
    </row>
    <row r="1348" spans="3:3">
      <c r="C1348" s="13"/>
    </row>
    <row r="1349" spans="3:3">
      <c r="C1349" s="13"/>
    </row>
    <row r="1350" spans="3:3">
      <c r="C1350" s="13"/>
    </row>
    <row r="1351" spans="3:3">
      <c r="C1351" s="13"/>
    </row>
    <row r="1352" spans="3:3">
      <c r="C1352" s="13"/>
    </row>
    <row r="1353" spans="3:3">
      <c r="C1353" s="13"/>
    </row>
    <row r="1354" spans="3:3">
      <c r="C1354" s="13"/>
    </row>
    <row r="1355" spans="3:3">
      <c r="C1355" s="13"/>
    </row>
    <row r="1356" spans="3:3">
      <c r="C1356" s="13"/>
    </row>
    <row r="1357" spans="3:3">
      <c r="C1357" s="13"/>
    </row>
    <row r="1358" spans="3:3">
      <c r="C1358" s="13"/>
    </row>
    <row r="1359" spans="3:3">
      <c r="C1359" s="13"/>
    </row>
    <row r="1360" spans="3:3">
      <c r="C1360" s="13"/>
    </row>
    <row r="1361" spans="3:3">
      <c r="C1361" s="13"/>
    </row>
    <row r="1362" spans="3:3">
      <c r="C1362" s="13"/>
    </row>
    <row r="1363" spans="3:3">
      <c r="C1363" s="13"/>
    </row>
    <row r="1364" spans="3:3">
      <c r="C1364" s="13"/>
    </row>
    <row r="1365" spans="3:3">
      <c r="C1365" s="13"/>
    </row>
    <row r="1366" spans="3:3">
      <c r="C1366" s="13"/>
    </row>
    <row r="1367" spans="3:3">
      <c r="C1367" s="13"/>
    </row>
    <row r="1368" spans="3:3">
      <c r="C1368" s="13"/>
    </row>
    <row r="1369" spans="3:3">
      <c r="C1369" s="13"/>
    </row>
    <row r="1370" spans="3:3">
      <c r="C1370" s="13"/>
    </row>
    <row r="1371" spans="3:3">
      <c r="C1371" s="13"/>
    </row>
    <row r="1372" spans="3:3">
      <c r="C1372" s="13"/>
    </row>
    <row r="1373" spans="3:3">
      <c r="C1373" s="13"/>
    </row>
    <row r="1374" spans="3:3">
      <c r="C1374" s="13"/>
    </row>
    <row r="1375" spans="3:3">
      <c r="C1375" s="13"/>
    </row>
    <row r="1376" spans="3:3">
      <c r="C1376" s="13"/>
    </row>
    <row r="1377" spans="3:3">
      <c r="C1377" s="13"/>
    </row>
    <row r="1378" spans="3:3">
      <c r="C1378" s="13"/>
    </row>
    <row r="1379" spans="3:3">
      <c r="C1379" s="13"/>
    </row>
    <row r="1380" spans="3:3">
      <c r="C1380" s="13"/>
    </row>
    <row r="1381" spans="3:3">
      <c r="C1381" s="13"/>
    </row>
    <row r="1382" spans="3:3">
      <c r="C1382" s="13"/>
    </row>
    <row r="1383" spans="3:3">
      <c r="C1383" s="13"/>
    </row>
    <row r="1384" spans="3:3">
      <c r="C1384" s="13"/>
    </row>
    <row r="1385" spans="3:3">
      <c r="C1385" s="13"/>
    </row>
    <row r="1386" spans="3:3">
      <c r="C1386" s="13"/>
    </row>
    <row r="1387" spans="3:3">
      <c r="C1387" s="13"/>
    </row>
    <row r="1388" spans="3:3">
      <c r="C1388" s="13"/>
    </row>
    <row r="1389" spans="3:3">
      <c r="C1389" s="13"/>
    </row>
    <row r="1390" spans="3:3">
      <c r="C1390" s="13"/>
    </row>
    <row r="1391" spans="3:3">
      <c r="C1391" s="13"/>
    </row>
    <row r="1392" spans="3:3">
      <c r="C1392" s="13"/>
    </row>
    <row r="1393" spans="3:3">
      <c r="C1393" s="13"/>
    </row>
    <row r="1394" spans="3:3">
      <c r="C1394" s="13"/>
    </row>
    <row r="1395" spans="3:3">
      <c r="C1395" s="13"/>
    </row>
    <row r="1396" spans="3:3">
      <c r="C1396" s="13"/>
    </row>
    <row r="1397" spans="3:3">
      <c r="C1397" s="13"/>
    </row>
    <row r="1398" spans="3:3">
      <c r="C1398" s="13"/>
    </row>
    <row r="1399" spans="3:3">
      <c r="C1399" s="13"/>
    </row>
    <row r="1400" spans="3:3">
      <c r="C1400" s="13"/>
    </row>
    <row r="1401" spans="3:3">
      <c r="C1401" s="13"/>
    </row>
    <row r="1402" spans="3:3">
      <c r="C1402" s="13"/>
    </row>
    <row r="1403" spans="3:3">
      <c r="C1403" s="13"/>
    </row>
    <row r="1404" spans="3:3">
      <c r="C1404" s="13"/>
    </row>
    <row r="1405" spans="3:3">
      <c r="C1405" s="13"/>
    </row>
    <row r="1406" spans="3:3">
      <c r="C1406" s="13"/>
    </row>
    <row r="1407" spans="3:3">
      <c r="C1407" s="13"/>
    </row>
    <row r="1408" spans="3:3">
      <c r="C1408" s="13"/>
    </row>
    <row r="1409" spans="3:3">
      <c r="C1409" s="13"/>
    </row>
    <row r="1410" spans="3:3">
      <c r="C1410" s="13"/>
    </row>
    <row r="1411" spans="3:3">
      <c r="C1411" s="13"/>
    </row>
    <row r="1412" spans="3:3">
      <c r="C1412" s="13"/>
    </row>
    <row r="1413" spans="3:3">
      <c r="C1413" s="13"/>
    </row>
    <row r="1414" spans="3:3">
      <c r="C1414" s="13"/>
    </row>
    <row r="1415" spans="3:3">
      <c r="C1415" s="13"/>
    </row>
    <row r="1416" spans="3:3">
      <c r="C1416" s="13"/>
    </row>
    <row r="1417" spans="3:3">
      <c r="C1417" s="13"/>
    </row>
    <row r="1418" spans="3:3">
      <c r="C1418" s="13"/>
    </row>
    <row r="1419" spans="3:3">
      <c r="C1419" s="13"/>
    </row>
    <row r="1420" spans="3:3">
      <c r="C1420" s="13"/>
    </row>
    <row r="1421" spans="3:3">
      <c r="C1421" s="13"/>
    </row>
    <row r="1422" spans="3:3">
      <c r="C1422" s="13"/>
    </row>
    <row r="1423" spans="3:3">
      <c r="C1423" s="13"/>
    </row>
    <row r="1424" spans="3:3">
      <c r="C1424" s="13"/>
    </row>
    <row r="1425" spans="3:3">
      <c r="C1425" s="13"/>
    </row>
    <row r="1426" spans="3:3">
      <c r="C1426" s="13"/>
    </row>
    <row r="1427" spans="3:3">
      <c r="C1427" s="13"/>
    </row>
    <row r="1428" spans="3:3">
      <c r="C1428" s="13"/>
    </row>
    <row r="1429" spans="3:3">
      <c r="C1429" s="13"/>
    </row>
    <row r="1430" spans="3:3">
      <c r="C1430" s="13"/>
    </row>
    <row r="1431" spans="3:3">
      <c r="C1431" s="13"/>
    </row>
    <row r="1432" spans="3:3">
      <c r="C1432" s="13"/>
    </row>
    <row r="1433" spans="3:3">
      <c r="C1433" s="13"/>
    </row>
    <row r="1434" spans="3:3">
      <c r="C1434" s="13"/>
    </row>
    <row r="1435" spans="3:3">
      <c r="C1435" s="13"/>
    </row>
    <row r="1436" spans="3:3">
      <c r="C1436" s="13"/>
    </row>
    <row r="1437" spans="3:3">
      <c r="C1437" s="13"/>
    </row>
    <row r="1438" spans="3:3">
      <c r="C1438" s="13"/>
    </row>
    <row r="1439" spans="3:3">
      <c r="C1439" s="13"/>
    </row>
    <row r="1440" spans="3:3">
      <c r="C1440" s="13"/>
    </row>
    <row r="1441" spans="3:3">
      <c r="C1441" s="13"/>
    </row>
    <row r="1442" spans="3:3">
      <c r="C1442" s="13"/>
    </row>
    <row r="1443" spans="3:3">
      <c r="C1443" s="13"/>
    </row>
    <row r="1444" spans="3:3">
      <c r="C1444" s="13"/>
    </row>
    <row r="1445" spans="3:3">
      <c r="C1445" s="13"/>
    </row>
    <row r="1446" spans="3:3">
      <c r="C1446" s="13"/>
    </row>
    <row r="1447" spans="3:3">
      <c r="C1447" s="13"/>
    </row>
    <row r="1448" spans="3:3">
      <c r="C1448" s="13"/>
    </row>
    <row r="1449" spans="3:3">
      <c r="C1449" s="13"/>
    </row>
    <row r="1450" spans="3:3">
      <c r="C1450" s="13"/>
    </row>
    <row r="1451" spans="3:3">
      <c r="C1451" s="13"/>
    </row>
    <row r="1452" spans="3:3">
      <c r="C1452" s="13"/>
    </row>
    <row r="1453" spans="3:3">
      <c r="C1453" s="13"/>
    </row>
    <row r="1454" spans="3:3">
      <c r="C1454" s="13"/>
    </row>
    <row r="1455" spans="3:3">
      <c r="C1455" s="13"/>
    </row>
    <row r="1456" spans="3:3">
      <c r="C1456" s="13"/>
    </row>
    <row r="1457" spans="3:3">
      <c r="C1457" s="13"/>
    </row>
    <row r="1458" spans="3:3">
      <c r="C1458" s="13"/>
    </row>
    <row r="1459" spans="3:3">
      <c r="C1459" s="13"/>
    </row>
    <row r="1460" spans="3:3">
      <c r="C1460" s="13"/>
    </row>
    <row r="1461" spans="3:3">
      <c r="C1461" s="13"/>
    </row>
    <row r="1462" spans="3:3">
      <c r="C1462" s="13"/>
    </row>
    <row r="1463" spans="3:3">
      <c r="C1463" s="13"/>
    </row>
    <row r="1464" spans="3:3">
      <c r="C1464" s="13"/>
    </row>
    <row r="1465" spans="3:3">
      <c r="C1465" s="13"/>
    </row>
    <row r="1466" spans="3:3">
      <c r="C1466" s="13"/>
    </row>
    <row r="1467" spans="3:3">
      <c r="C1467" s="13"/>
    </row>
    <row r="1468" spans="3:3">
      <c r="C1468" s="13"/>
    </row>
    <row r="1469" spans="3:3">
      <c r="C1469" s="13"/>
    </row>
    <row r="1470" spans="3:3">
      <c r="C1470" s="13"/>
    </row>
    <row r="1471" spans="3:3">
      <c r="C1471" s="13"/>
    </row>
    <row r="1472" spans="3:3">
      <c r="C1472" s="13"/>
    </row>
    <row r="1473" spans="3:3">
      <c r="C1473" s="13"/>
    </row>
    <row r="1474" spans="3:3">
      <c r="C1474" s="13"/>
    </row>
    <row r="1475" spans="3:3">
      <c r="C1475" s="13"/>
    </row>
    <row r="1476" spans="3:3">
      <c r="C1476" s="13"/>
    </row>
    <row r="1477" spans="3:3">
      <c r="C1477" s="13"/>
    </row>
    <row r="1478" spans="3:3">
      <c r="C1478" s="13"/>
    </row>
    <row r="1479" spans="3:3">
      <c r="C1479" s="13"/>
    </row>
    <row r="1480" spans="3:3">
      <c r="C1480" s="13"/>
    </row>
    <row r="1481" spans="3:3">
      <c r="C1481" s="13"/>
    </row>
    <row r="1482" spans="3:3">
      <c r="C1482" s="13"/>
    </row>
    <row r="1483" spans="3:3">
      <c r="C1483" s="13"/>
    </row>
    <row r="1484" spans="3:3">
      <c r="C1484" s="13"/>
    </row>
    <row r="1485" spans="3:3">
      <c r="C1485" s="13"/>
    </row>
    <row r="1486" spans="3:3">
      <c r="C1486" s="13"/>
    </row>
    <row r="1487" spans="3:3">
      <c r="C1487" s="13"/>
    </row>
    <row r="1488" spans="3:3">
      <c r="C1488" s="13"/>
    </row>
    <row r="1489" spans="3:3">
      <c r="C1489" s="13"/>
    </row>
    <row r="1490" spans="3:3">
      <c r="C1490" s="13"/>
    </row>
    <row r="1491" spans="3:3">
      <c r="C1491" s="13"/>
    </row>
    <row r="1492" spans="3:3">
      <c r="C1492" s="13"/>
    </row>
    <row r="1493" spans="3:3">
      <c r="C1493" s="13"/>
    </row>
    <row r="1494" spans="3:3">
      <c r="C1494" s="13"/>
    </row>
    <row r="1495" spans="3:3">
      <c r="C1495" s="13"/>
    </row>
    <row r="1496" spans="3:3">
      <c r="C1496" s="13"/>
    </row>
    <row r="1497" spans="3:3">
      <c r="C1497" s="13"/>
    </row>
    <row r="1498" spans="3:3">
      <c r="C1498" s="13"/>
    </row>
    <row r="1499" spans="3:3">
      <c r="C1499" s="13"/>
    </row>
    <row r="1500" spans="3:3">
      <c r="C1500" s="13"/>
    </row>
    <row r="1501" spans="3:3">
      <c r="C1501" s="13"/>
    </row>
    <row r="1502" spans="3:3">
      <c r="C1502" s="13"/>
    </row>
    <row r="1503" spans="3:3">
      <c r="C1503" s="13"/>
    </row>
    <row r="1504" spans="3:3">
      <c r="C1504" s="13"/>
    </row>
    <row r="1505" spans="3:3">
      <c r="C1505" s="13"/>
    </row>
    <row r="1506" spans="3:3">
      <c r="C1506" s="13"/>
    </row>
    <row r="1507" spans="3:3">
      <c r="C1507" s="13"/>
    </row>
    <row r="1508" spans="3:3">
      <c r="C1508" s="13"/>
    </row>
    <row r="1509" spans="3:3">
      <c r="C1509" s="13"/>
    </row>
    <row r="1510" spans="3:3">
      <c r="C1510" s="13"/>
    </row>
    <row r="1511" spans="3:3">
      <c r="C1511" s="13"/>
    </row>
    <row r="1512" spans="3:3">
      <c r="C1512" s="13"/>
    </row>
    <row r="1513" spans="3:3">
      <c r="C1513" s="13"/>
    </row>
    <row r="1514" spans="3:3">
      <c r="C1514" s="13"/>
    </row>
    <row r="1515" spans="3:3">
      <c r="C1515" s="13"/>
    </row>
    <row r="1516" spans="3:3">
      <c r="C1516" s="13"/>
    </row>
    <row r="1517" spans="3:3">
      <c r="C1517" s="13"/>
    </row>
    <row r="1518" spans="3:3">
      <c r="C1518" s="13"/>
    </row>
    <row r="1519" spans="3:3">
      <c r="C1519" s="13"/>
    </row>
    <row r="1520" spans="3:3">
      <c r="C1520" s="13"/>
    </row>
    <row r="1521" spans="3:3">
      <c r="C1521" s="13"/>
    </row>
    <row r="1522" spans="3:3">
      <c r="C1522" s="13"/>
    </row>
    <row r="1523" spans="3:3">
      <c r="C1523" s="13"/>
    </row>
    <row r="1524" spans="3:3">
      <c r="C1524" s="13"/>
    </row>
    <row r="1525" spans="3:3">
      <c r="C1525" s="13"/>
    </row>
    <row r="1526" spans="3:3">
      <c r="C1526" s="13"/>
    </row>
    <row r="1527" spans="3:3">
      <c r="C1527" s="13"/>
    </row>
    <row r="1528" spans="3:3">
      <c r="C1528" s="13"/>
    </row>
    <row r="1529" spans="3:3">
      <c r="C1529" s="13"/>
    </row>
    <row r="1530" spans="3:3">
      <c r="C1530" s="13"/>
    </row>
    <row r="1531" spans="3:3">
      <c r="C1531" s="13"/>
    </row>
    <row r="1532" spans="3:3">
      <c r="C1532" s="13"/>
    </row>
    <row r="1533" spans="3:3">
      <c r="C1533" s="13"/>
    </row>
    <row r="1534" spans="3:3">
      <c r="C1534" s="13"/>
    </row>
    <row r="1535" spans="3:3">
      <c r="C1535" s="13"/>
    </row>
    <row r="1536" spans="3:3">
      <c r="C1536" s="13"/>
    </row>
    <row r="1537" spans="3:3">
      <c r="C1537" s="13"/>
    </row>
    <row r="1538" spans="3:3">
      <c r="C1538" s="13"/>
    </row>
    <row r="1539" spans="3:3">
      <c r="C1539" s="13"/>
    </row>
    <row r="1540" spans="3:3">
      <c r="C1540" s="13"/>
    </row>
    <row r="1541" spans="3:3">
      <c r="C1541" s="13"/>
    </row>
    <row r="1542" spans="3:3">
      <c r="C1542" s="13"/>
    </row>
    <row r="1543" spans="3:3">
      <c r="C1543" s="13"/>
    </row>
    <row r="1544" spans="3:3">
      <c r="C1544" s="13"/>
    </row>
    <row r="1545" spans="3:3">
      <c r="C1545" s="13"/>
    </row>
    <row r="1546" spans="3:3">
      <c r="C1546" s="13"/>
    </row>
    <row r="1547" spans="3:3">
      <c r="C1547" s="13"/>
    </row>
    <row r="1548" spans="3:3">
      <c r="C1548" s="13"/>
    </row>
    <row r="1549" spans="3:3">
      <c r="C1549" s="13"/>
    </row>
    <row r="1550" spans="3:3">
      <c r="C1550" s="13"/>
    </row>
    <row r="1551" spans="3:3">
      <c r="C1551" s="13"/>
    </row>
    <row r="1552" spans="3:3">
      <c r="C1552" s="13"/>
    </row>
    <row r="1553" spans="3:3">
      <c r="C1553" s="13"/>
    </row>
    <row r="1554" spans="3:3">
      <c r="C1554" s="13"/>
    </row>
    <row r="1555" spans="3:3">
      <c r="C1555" s="13"/>
    </row>
    <row r="1556" spans="3:3">
      <c r="C1556" s="13"/>
    </row>
    <row r="1557" spans="3:3">
      <c r="C1557" s="13"/>
    </row>
    <row r="1558" spans="3:3">
      <c r="C1558" s="13"/>
    </row>
    <row r="1559" spans="3:3">
      <c r="C1559" s="13"/>
    </row>
    <row r="1560" spans="3:3">
      <c r="C1560" s="13"/>
    </row>
    <row r="1561" spans="3:3">
      <c r="C1561" s="13"/>
    </row>
    <row r="1562" spans="3:3">
      <c r="C1562" s="13"/>
    </row>
    <row r="1563" spans="3:3">
      <c r="C1563" s="13"/>
    </row>
    <row r="1564" spans="3:3">
      <c r="C1564" s="13"/>
    </row>
    <row r="1565" spans="3:3">
      <c r="C1565" s="13"/>
    </row>
    <row r="1566" spans="3:3">
      <c r="C1566" s="13"/>
    </row>
    <row r="1567" spans="3:3">
      <c r="C1567" s="13"/>
    </row>
    <row r="1568" spans="3:3">
      <c r="C1568" s="13"/>
    </row>
    <row r="1569" spans="3:3">
      <c r="C1569" s="13"/>
    </row>
    <row r="1570" spans="3:3">
      <c r="C1570" s="13"/>
    </row>
    <row r="1571" spans="3:3">
      <c r="C1571" s="13"/>
    </row>
    <row r="1572" spans="3:3">
      <c r="C1572" s="13"/>
    </row>
    <row r="1573" spans="3:3">
      <c r="C1573" s="13"/>
    </row>
    <row r="1574" spans="3:3">
      <c r="C1574" s="13"/>
    </row>
    <row r="1575" spans="3:3">
      <c r="C1575" s="13"/>
    </row>
    <row r="1576" spans="3:3">
      <c r="C1576" s="13"/>
    </row>
    <row r="1577" spans="3:3">
      <c r="C1577" s="13"/>
    </row>
    <row r="1578" spans="3:3">
      <c r="C1578" s="13"/>
    </row>
    <row r="1579" spans="3:3">
      <c r="C1579" s="13"/>
    </row>
    <row r="1580" spans="3:3">
      <c r="C1580" s="13"/>
    </row>
    <row r="1581" spans="3:3">
      <c r="C1581" s="13"/>
    </row>
    <row r="1582" spans="3:3">
      <c r="C1582" s="13"/>
    </row>
    <row r="1583" spans="3:3">
      <c r="C1583" s="13"/>
    </row>
    <row r="1584" spans="3:3">
      <c r="C1584" s="13"/>
    </row>
    <row r="1585" spans="3:3">
      <c r="C1585" s="13"/>
    </row>
    <row r="1586" spans="3:3">
      <c r="C1586" s="13"/>
    </row>
    <row r="1587" spans="3:3">
      <c r="C1587" s="13"/>
    </row>
    <row r="1588" spans="3:3">
      <c r="C1588" s="13"/>
    </row>
    <row r="1589" spans="3:3">
      <c r="C1589" s="13"/>
    </row>
    <row r="1590" spans="3:3">
      <c r="C1590" s="13"/>
    </row>
    <row r="1591" spans="3:3">
      <c r="C1591" s="13"/>
    </row>
    <row r="1592" spans="3:3">
      <c r="C1592" s="13"/>
    </row>
    <row r="1593" spans="3:3">
      <c r="C1593" s="13"/>
    </row>
    <row r="1594" spans="3:3">
      <c r="C1594" s="13"/>
    </row>
    <row r="1595" spans="3:3">
      <c r="C1595" s="13"/>
    </row>
    <row r="1596" spans="3:3">
      <c r="C1596" s="13"/>
    </row>
    <row r="1597" spans="3:3">
      <c r="C1597" s="13"/>
    </row>
    <row r="1598" spans="3:3">
      <c r="C1598" s="13"/>
    </row>
    <row r="1599" spans="3:3">
      <c r="C1599" s="13"/>
    </row>
    <row r="1600" spans="3:3">
      <c r="C1600" s="13"/>
    </row>
    <row r="1601" spans="3:3">
      <c r="C1601" s="13"/>
    </row>
    <row r="1602" spans="3:3">
      <c r="C1602" s="13"/>
    </row>
    <row r="1603" spans="3:3">
      <c r="C1603" s="13"/>
    </row>
    <row r="1604" spans="3:3">
      <c r="C1604" s="13"/>
    </row>
    <row r="1605" spans="3:3">
      <c r="C1605" s="13"/>
    </row>
    <row r="1606" spans="3:3">
      <c r="C1606" s="13"/>
    </row>
    <row r="1607" spans="3:3">
      <c r="C1607" s="13"/>
    </row>
    <row r="1608" spans="3:3">
      <c r="C1608" s="13"/>
    </row>
    <row r="1609" spans="3:3">
      <c r="C1609" s="13"/>
    </row>
    <row r="1610" spans="3:3">
      <c r="C1610" s="13"/>
    </row>
    <row r="1611" spans="3:3">
      <c r="C1611" s="13"/>
    </row>
    <row r="1612" spans="3:3">
      <c r="C1612" s="13"/>
    </row>
    <row r="1613" spans="3:3">
      <c r="C1613" s="13"/>
    </row>
    <row r="1614" spans="3:3">
      <c r="C1614" s="13"/>
    </row>
    <row r="1615" spans="3:3">
      <c r="C1615" s="13"/>
    </row>
    <row r="1616" spans="3:3">
      <c r="C1616" s="13"/>
    </row>
    <row r="1617" spans="3:3">
      <c r="C1617" s="13"/>
    </row>
    <row r="1618" spans="3:3">
      <c r="C1618" s="13"/>
    </row>
    <row r="1619" spans="3:3">
      <c r="C1619" s="13"/>
    </row>
    <row r="1620" spans="3:3">
      <c r="C1620" s="13"/>
    </row>
    <row r="1621" spans="3:3">
      <c r="C1621" s="13"/>
    </row>
    <row r="1622" spans="3:3">
      <c r="C1622" s="13"/>
    </row>
    <row r="1623" spans="3:3">
      <c r="C1623" s="13"/>
    </row>
    <row r="1624" spans="3:3">
      <c r="C1624" s="13"/>
    </row>
    <row r="1625" spans="3:3">
      <c r="C1625" s="13"/>
    </row>
    <row r="1626" spans="3:3">
      <c r="C1626" s="13"/>
    </row>
    <row r="1627" spans="3:3">
      <c r="C1627" s="13"/>
    </row>
    <row r="1628" spans="3:3">
      <c r="C1628" s="13"/>
    </row>
    <row r="1629" spans="3:3">
      <c r="C1629" s="13"/>
    </row>
    <row r="1630" spans="3:3">
      <c r="C1630" s="13"/>
    </row>
    <row r="1631" spans="3:3">
      <c r="C1631" s="13"/>
    </row>
    <row r="1632" spans="3:3">
      <c r="C1632" s="13"/>
    </row>
    <row r="1633" spans="3:3">
      <c r="C1633" s="13"/>
    </row>
    <row r="1634" spans="3:3">
      <c r="C1634" s="13"/>
    </row>
    <row r="1635" spans="3:3">
      <c r="C1635" s="13"/>
    </row>
    <row r="1636" spans="3:3">
      <c r="C1636" s="13"/>
    </row>
    <row r="1637" spans="3:3">
      <c r="C1637" s="13"/>
    </row>
    <row r="1638" spans="3:3">
      <c r="C1638" s="13"/>
    </row>
    <row r="1639" spans="3:3">
      <c r="C1639" s="13"/>
    </row>
    <row r="1640" spans="3:3">
      <c r="C1640" s="13"/>
    </row>
    <row r="1641" spans="3:3">
      <c r="C1641" s="13"/>
    </row>
    <row r="1642" spans="3:3">
      <c r="C1642" s="13"/>
    </row>
    <row r="1643" spans="3:3">
      <c r="C1643" s="13"/>
    </row>
    <row r="1644" spans="3:3">
      <c r="C1644" s="13"/>
    </row>
    <row r="1645" spans="3:3">
      <c r="C1645" s="13"/>
    </row>
    <row r="1646" spans="3:3">
      <c r="C1646" s="13"/>
    </row>
    <row r="1647" spans="3:3">
      <c r="C1647" s="13"/>
    </row>
    <row r="1648" spans="3:3">
      <c r="C1648" s="13"/>
    </row>
    <row r="1649" spans="3:3">
      <c r="C1649" s="13"/>
    </row>
    <row r="1650" spans="3:3">
      <c r="C1650" s="13"/>
    </row>
    <row r="1651" spans="3:3">
      <c r="C1651" s="13"/>
    </row>
    <row r="1652" spans="3:3">
      <c r="C1652" s="13"/>
    </row>
    <row r="1653" spans="3:3">
      <c r="C1653" s="13"/>
    </row>
    <row r="1654" spans="3:3">
      <c r="C1654" s="13"/>
    </row>
    <row r="1655" spans="3:3">
      <c r="C1655" s="13"/>
    </row>
    <row r="1656" spans="3:3">
      <c r="C1656" s="13"/>
    </row>
    <row r="1657" spans="3:3">
      <c r="C1657" s="13"/>
    </row>
    <row r="1658" spans="3:3">
      <c r="C1658" s="13"/>
    </row>
    <row r="1659" spans="3:3">
      <c r="C1659" s="13"/>
    </row>
    <row r="1660" spans="3:3">
      <c r="C1660" s="13"/>
    </row>
    <row r="1661" spans="3:3">
      <c r="C1661" s="13"/>
    </row>
    <row r="1662" spans="3:3">
      <c r="C1662" s="13"/>
    </row>
    <row r="1663" spans="3:3">
      <c r="C1663" s="13"/>
    </row>
    <row r="1664" spans="3:3">
      <c r="C1664" s="13"/>
    </row>
    <row r="1665" spans="3:3">
      <c r="C1665" s="13"/>
    </row>
    <row r="1666" spans="3:3">
      <c r="C1666" s="13"/>
    </row>
    <row r="1667" spans="3:3">
      <c r="C1667" s="13"/>
    </row>
    <row r="1668" spans="3:3">
      <c r="C1668" s="13"/>
    </row>
    <row r="1669" spans="3:3">
      <c r="C1669" s="13"/>
    </row>
    <row r="1670" spans="3:3">
      <c r="C1670" s="13"/>
    </row>
    <row r="1671" spans="3:3">
      <c r="C1671" s="13"/>
    </row>
    <row r="1672" spans="3:3">
      <c r="C1672" s="13"/>
    </row>
    <row r="1673" spans="3:3">
      <c r="C1673" s="13"/>
    </row>
    <row r="1674" spans="3:3">
      <c r="C1674" s="13"/>
    </row>
    <row r="1675" spans="3:3">
      <c r="C1675" s="13"/>
    </row>
    <row r="1676" spans="3:3">
      <c r="C1676" s="13"/>
    </row>
    <row r="1677" spans="3:3">
      <c r="C1677" s="13"/>
    </row>
    <row r="1678" spans="3:3">
      <c r="C1678" s="13"/>
    </row>
    <row r="1679" spans="3:3">
      <c r="C1679" s="13"/>
    </row>
    <row r="1680" spans="3:3">
      <c r="C1680" s="13"/>
    </row>
    <row r="1681" spans="3:3">
      <c r="C1681" s="13"/>
    </row>
    <row r="1682" spans="3:3">
      <c r="C1682" s="13"/>
    </row>
    <row r="1683" spans="3:3">
      <c r="C1683" s="13"/>
    </row>
    <row r="1684" spans="3:3">
      <c r="C1684" s="13"/>
    </row>
    <row r="1685" spans="3:3">
      <c r="C1685" s="13"/>
    </row>
    <row r="1686" spans="3:3">
      <c r="C1686" s="13"/>
    </row>
    <row r="1687" spans="3:3">
      <c r="C1687" s="13"/>
    </row>
    <row r="1688" spans="3:3">
      <c r="C1688" s="13"/>
    </row>
    <row r="1689" spans="3:3">
      <c r="C1689" s="13"/>
    </row>
    <row r="1690" spans="3:3">
      <c r="C1690" s="13"/>
    </row>
    <row r="1691" spans="3:3">
      <c r="C1691" s="13"/>
    </row>
    <row r="1692" spans="3:3">
      <c r="C1692" s="13"/>
    </row>
    <row r="1693" spans="3:3">
      <c r="C1693" s="13"/>
    </row>
    <row r="1694" spans="3:3">
      <c r="C1694" s="13"/>
    </row>
    <row r="1695" spans="3:3">
      <c r="C1695" s="13"/>
    </row>
    <row r="1696" spans="3:3">
      <c r="C1696" s="13"/>
    </row>
    <row r="1697" spans="3:3">
      <c r="C1697" s="13"/>
    </row>
    <row r="1698" spans="3:3">
      <c r="C1698" s="13"/>
    </row>
    <row r="1699" spans="3:3">
      <c r="C1699" s="13"/>
    </row>
    <row r="1700" spans="3:3">
      <c r="C1700" s="13"/>
    </row>
    <row r="1701" spans="3:3">
      <c r="C1701" s="13"/>
    </row>
    <row r="1702" spans="3:3">
      <c r="C1702" s="13"/>
    </row>
    <row r="1703" spans="3:3">
      <c r="C1703" s="13"/>
    </row>
    <row r="1704" spans="3:3">
      <c r="C1704" s="13"/>
    </row>
    <row r="1705" spans="3:3">
      <c r="C1705" s="13"/>
    </row>
    <row r="1706" spans="3:3">
      <c r="C1706" s="13"/>
    </row>
    <row r="1707" spans="3:3">
      <c r="C1707" s="13"/>
    </row>
    <row r="1708" spans="3:3">
      <c r="C1708" s="13"/>
    </row>
    <row r="1709" spans="3:3">
      <c r="C1709" s="13"/>
    </row>
    <row r="1710" spans="3:3">
      <c r="C1710" s="13"/>
    </row>
    <row r="1711" spans="3:3">
      <c r="C1711" s="13"/>
    </row>
    <row r="1712" spans="3:3">
      <c r="C1712" s="13"/>
    </row>
    <row r="1713" spans="3:3">
      <c r="C1713" s="13"/>
    </row>
    <row r="1714" spans="3:3">
      <c r="C1714" s="13"/>
    </row>
    <row r="1715" spans="3:3">
      <c r="C1715" s="13"/>
    </row>
    <row r="1716" spans="3:3">
      <c r="C1716" s="13"/>
    </row>
    <row r="1717" spans="3:3">
      <c r="C1717" s="13"/>
    </row>
    <row r="1718" spans="3:3">
      <c r="C1718" s="13"/>
    </row>
    <row r="1719" spans="3:3">
      <c r="C1719" s="13"/>
    </row>
    <row r="1720" spans="3:3">
      <c r="C1720" s="13"/>
    </row>
    <row r="1721" spans="3:3">
      <c r="C1721" s="13"/>
    </row>
    <row r="1722" spans="3:3">
      <c r="C1722" s="13"/>
    </row>
    <row r="1723" spans="3:3">
      <c r="C1723" s="13"/>
    </row>
    <row r="1724" spans="3:3">
      <c r="C1724" s="13"/>
    </row>
    <row r="1725" spans="3:3">
      <c r="C1725" s="13"/>
    </row>
    <row r="1726" spans="3:3">
      <c r="C1726" s="13"/>
    </row>
    <row r="1727" spans="3:3">
      <c r="C1727" s="13"/>
    </row>
    <row r="1728" spans="3:3">
      <c r="C1728" s="13"/>
    </row>
    <row r="1729" spans="3:3">
      <c r="C1729" s="13"/>
    </row>
    <row r="1730" spans="3:3">
      <c r="C1730" s="13"/>
    </row>
    <row r="1731" spans="3:3">
      <c r="C1731" s="13"/>
    </row>
    <row r="1732" spans="3:3">
      <c r="C1732" s="13"/>
    </row>
    <row r="1733" spans="3:3">
      <c r="C1733" s="13"/>
    </row>
    <row r="1734" spans="3:3">
      <c r="C1734" s="13"/>
    </row>
    <row r="1735" spans="3:3">
      <c r="C1735" s="13"/>
    </row>
    <row r="1736" spans="3:3">
      <c r="C1736" s="13"/>
    </row>
    <row r="1737" spans="3:3">
      <c r="C1737" s="13"/>
    </row>
    <row r="1738" spans="3:3">
      <c r="C1738" s="13"/>
    </row>
    <row r="1739" spans="3:3">
      <c r="C1739" s="13"/>
    </row>
    <row r="1740" spans="3:3">
      <c r="C1740" s="13"/>
    </row>
    <row r="1741" spans="3:3">
      <c r="C1741" s="13"/>
    </row>
    <row r="1742" spans="3:3">
      <c r="C1742" s="13"/>
    </row>
    <row r="1743" spans="3:3">
      <c r="C1743" s="13"/>
    </row>
    <row r="1744" spans="3:3">
      <c r="C1744" s="13"/>
    </row>
    <row r="1745" spans="3:3">
      <c r="C1745" s="13"/>
    </row>
    <row r="1746" spans="3:3">
      <c r="C1746" s="13"/>
    </row>
    <row r="1747" spans="3:3">
      <c r="C1747" s="13"/>
    </row>
    <row r="1748" spans="3:3">
      <c r="C1748" s="13"/>
    </row>
    <row r="1749" spans="3:3">
      <c r="C1749" s="13"/>
    </row>
    <row r="1750" spans="3:3">
      <c r="C1750" s="13"/>
    </row>
    <row r="1751" spans="3:3">
      <c r="C1751" s="13"/>
    </row>
    <row r="1752" spans="3:3">
      <c r="C1752" s="13"/>
    </row>
    <row r="1753" spans="3:3">
      <c r="C1753" s="13"/>
    </row>
    <row r="1754" spans="3:3">
      <c r="C1754" s="13"/>
    </row>
    <row r="1755" spans="3:3">
      <c r="C1755" s="13"/>
    </row>
    <row r="1756" spans="3:3">
      <c r="C1756" s="13"/>
    </row>
    <row r="1757" spans="3:3">
      <c r="C1757" s="13"/>
    </row>
    <row r="1758" spans="3:3">
      <c r="C1758" s="13"/>
    </row>
    <row r="1759" spans="3:3">
      <c r="C1759" s="13"/>
    </row>
    <row r="1760" spans="3:3">
      <c r="C1760" s="13"/>
    </row>
    <row r="1761" spans="3:3">
      <c r="C1761" s="13"/>
    </row>
    <row r="1762" spans="3:3">
      <c r="C1762" s="13"/>
    </row>
    <row r="1763" spans="3:3">
      <c r="C1763" s="13"/>
    </row>
    <row r="1764" spans="3:3">
      <c r="C1764" s="13"/>
    </row>
    <row r="1765" spans="3:3">
      <c r="C1765" s="13"/>
    </row>
    <row r="1766" spans="3:3">
      <c r="C1766" s="13"/>
    </row>
    <row r="1767" spans="3:3">
      <c r="C1767" s="13"/>
    </row>
    <row r="1768" spans="3:3">
      <c r="C1768" s="13"/>
    </row>
    <row r="1769" spans="3:3">
      <c r="C1769" s="13"/>
    </row>
    <row r="1770" spans="3:3">
      <c r="C1770" s="13"/>
    </row>
    <row r="1771" spans="3:3">
      <c r="C1771" s="13"/>
    </row>
    <row r="1772" spans="3:3">
      <c r="C1772" s="13"/>
    </row>
    <row r="1773" spans="3:3">
      <c r="C1773" s="13"/>
    </row>
    <row r="1774" spans="3:3">
      <c r="C1774" s="13"/>
    </row>
    <row r="1775" spans="3:3">
      <c r="C1775" s="13"/>
    </row>
    <row r="1776" spans="3:3">
      <c r="C1776" s="13"/>
    </row>
    <row r="1777" spans="3:3">
      <c r="C1777" s="13"/>
    </row>
    <row r="1778" spans="3:3">
      <c r="C1778" s="13"/>
    </row>
    <row r="1779" spans="3:3">
      <c r="C1779" s="13"/>
    </row>
    <row r="1780" spans="3:3">
      <c r="C1780" s="13"/>
    </row>
    <row r="1781" spans="3:3">
      <c r="C1781" s="13"/>
    </row>
    <row r="1782" spans="3:3">
      <c r="C1782" s="13"/>
    </row>
    <row r="1783" spans="3:3">
      <c r="C1783" s="13"/>
    </row>
    <row r="1784" spans="3:3">
      <c r="C1784" s="13"/>
    </row>
    <row r="1785" spans="3:3">
      <c r="C1785" s="13"/>
    </row>
    <row r="1786" spans="3:3">
      <c r="C1786" s="13"/>
    </row>
    <row r="1787" spans="3:3">
      <c r="C1787" s="13"/>
    </row>
    <row r="1788" spans="3:3">
      <c r="C1788" s="13"/>
    </row>
    <row r="1789" spans="3:3">
      <c r="C1789" s="13"/>
    </row>
    <row r="1790" spans="3:3">
      <c r="C1790" s="13"/>
    </row>
    <row r="1791" spans="3:3">
      <c r="C1791" s="13"/>
    </row>
    <row r="1792" spans="3:3">
      <c r="C1792" s="13"/>
    </row>
    <row r="1793" spans="3:3">
      <c r="C1793" s="13"/>
    </row>
    <row r="1794" spans="3:3">
      <c r="C1794" s="13"/>
    </row>
    <row r="1795" spans="3:3">
      <c r="C1795" s="13"/>
    </row>
    <row r="1796" spans="3:3">
      <c r="C1796" s="13"/>
    </row>
    <row r="1797" spans="3:3">
      <c r="C1797" s="13"/>
    </row>
    <row r="1798" spans="3:3">
      <c r="C1798" s="13"/>
    </row>
    <row r="1799" spans="3:3">
      <c r="C1799" s="13"/>
    </row>
    <row r="1800" spans="3:3">
      <c r="C1800" s="13"/>
    </row>
    <row r="1801" spans="3:3">
      <c r="C1801" s="13"/>
    </row>
    <row r="1802" spans="3:3">
      <c r="C1802" s="13"/>
    </row>
    <row r="1803" spans="3:3">
      <c r="C1803" s="13"/>
    </row>
    <row r="1804" spans="3:3">
      <c r="C1804" s="13"/>
    </row>
    <row r="1805" spans="3:3">
      <c r="C1805" s="13"/>
    </row>
    <row r="1806" spans="3:3">
      <c r="C1806" s="13"/>
    </row>
    <row r="1807" spans="3:3">
      <c r="C1807" s="13"/>
    </row>
    <row r="1808" spans="3:3">
      <c r="C1808" s="13"/>
    </row>
    <row r="1809" spans="3:3">
      <c r="C1809" s="13"/>
    </row>
    <row r="1810" spans="3:3">
      <c r="C1810" s="13"/>
    </row>
    <row r="1811" spans="3:3">
      <c r="C1811" s="13"/>
    </row>
    <row r="1812" spans="3:3">
      <c r="C1812" s="13"/>
    </row>
    <row r="1813" spans="3:3">
      <c r="C1813" s="13"/>
    </row>
    <row r="1814" spans="3:3">
      <c r="C1814" s="13"/>
    </row>
    <row r="1815" spans="3:3">
      <c r="C1815" s="13"/>
    </row>
    <row r="1816" spans="3:3">
      <c r="C1816" s="13"/>
    </row>
    <row r="1817" spans="3:3">
      <c r="C1817" s="13"/>
    </row>
    <row r="1818" spans="3:3">
      <c r="C1818" s="13"/>
    </row>
    <row r="1819" spans="3:3">
      <c r="C1819" s="13"/>
    </row>
    <row r="1820" spans="3:3">
      <c r="C1820" s="13"/>
    </row>
    <row r="1821" spans="3:3">
      <c r="C1821" s="13"/>
    </row>
    <row r="1822" spans="3:3">
      <c r="C1822" s="13"/>
    </row>
    <row r="1823" spans="3:3">
      <c r="C1823" s="13"/>
    </row>
    <row r="1824" spans="3:3">
      <c r="C1824" s="13"/>
    </row>
    <row r="1825" spans="3:3">
      <c r="C1825" s="13"/>
    </row>
    <row r="1826" spans="3:3">
      <c r="C1826" s="13"/>
    </row>
    <row r="1827" spans="3:3">
      <c r="C1827" s="13"/>
    </row>
    <row r="1828" spans="3:3">
      <c r="C1828" s="13"/>
    </row>
    <row r="1829" spans="3:3">
      <c r="C1829" s="13"/>
    </row>
    <row r="1830" spans="3:3">
      <c r="C1830" s="13"/>
    </row>
    <row r="1831" spans="3:3">
      <c r="C1831" s="13"/>
    </row>
    <row r="1832" spans="3:3">
      <c r="C1832" s="13"/>
    </row>
    <row r="1833" spans="3:3">
      <c r="C1833" s="13"/>
    </row>
    <row r="1834" spans="3:3">
      <c r="C1834" s="13"/>
    </row>
    <row r="1835" spans="3:3">
      <c r="C1835" s="13"/>
    </row>
    <row r="1836" spans="3:3">
      <c r="C1836" s="13"/>
    </row>
    <row r="1837" spans="3:3">
      <c r="C1837" s="13"/>
    </row>
    <row r="1838" spans="3:3">
      <c r="C1838" s="13"/>
    </row>
    <row r="1839" spans="3:3">
      <c r="C1839" s="13"/>
    </row>
    <row r="1840" spans="3:3">
      <c r="C1840" s="13"/>
    </row>
    <row r="1841" spans="3:3">
      <c r="C1841" s="13"/>
    </row>
    <row r="1842" spans="3:3">
      <c r="C1842" s="13"/>
    </row>
    <row r="1843" spans="3:3">
      <c r="C1843" s="13"/>
    </row>
    <row r="1844" spans="3:3">
      <c r="C1844" s="13"/>
    </row>
    <row r="1845" spans="3:3">
      <c r="C1845" s="13"/>
    </row>
    <row r="1846" spans="3:3">
      <c r="C1846" s="13"/>
    </row>
    <row r="1847" spans="3:3">
      <c r="C1847" s="13"/>
    </row>
    <row r="1848" spans="3:3">
      <c r="C1848" s="13"/>
    </row>
    <row r="1849" spans="3:3">
      <c r="C1849" s="13"/>
    </row>
    <row r="1850" spans="3:3">
      <c r="C1850" s="13"/>
    </row>
    <row r="1851" spans="3:3">
      <c r="C1851" s="13"/>
    </row>
    <row r="1852" spans="3:3">
      <c r="C1852" s="13"/>
    </row>
    <row r="1853" spans="3:3">
      <c r="C1853" s="13"/>
    </row>
    <row r="1854" spans="3:3">
      <c r="C1854" s="13"/>
    </row>
    <row r="1855" spans="3:3">
      <c r="C1855" s="13"/>
    </row>
    <row r="1856" spans="3:3">
      <c r="C1856" s="13"/>
    </row>
    <row r="1857" spans="3:3">
      <c r="C1857" s="13"/>
    </row>
    <row r="1858" spans="3:3">
      <c r="C1858" s="13"/>
    </row>
    <row r="1859" spans="3:3">
      <c r="C1859" s="13"/>
    </row>
    <row r="1860" spans="3:3">
      <c r="C1860" s="13"/>
    </row>
    <row r="1861" spans="3:3">
      <c r="C1861" s="13"/>
    </row>
    <row r="1862" spans="3:3">
      <c r="C1862" s="13"/>
    </row>
    <row r="1863" spans="3:3">
      <c r="C1863" s="13"/>
    </row>
    <row r="1864" spans="3:3">
      <c r="C1864" s="13"/>
    </row>
    <row r="1865" spans="3:3">
      <c r="C1865" s="13"/>
    </row>
    <row r="1866" spans="3:3">
      <c r="C1866" s="13"/>
    </row>
    <row r="1867" spans="3:3">
      <c r="C1867" s="13"/>
    </row>
    <row r="1868" spans="3:3">
      <c r="C1868" s="13"/>
    </row>
    <row r="1869" spans="3:3">
      <c r="C1869" s="13"/>
    </row>
    <row r="1870" spans="3:3">
      <c r="C1870" s="13"/>
    </row>
    <row r="1871" spans="3:3">
      <c r="C1871" s="13"/>
    </row>
    <row r="1872" spans="3:3">
      <c r="C1872" s="13"/>
    </row>
    <row r="1873" spans="3:3">
      <c r="C1873" s="13"/>
    </row>
    <row r="1874" spans="3:3">
      <c r="C1874" s="13"/>
    </row>
    <row r="1875" spans="3:3">
      <c r="C1875" s="13"/>
    </row>
    <row r="1876" spans="3:3">
      <c r="C1876" s="13"/>
    </row>
    <row r="1877" spans="3:3">
      <c r="C1877" s="13"/>
    </row>
    <row r="1878" spans="3:3">
      <c r="C1878" s="13"/>
    </row>
    <row r="1879" spans="3:3">
      <c r="C1879" s="13"/>
    </row>
    <row r="1880" spans="3:3">
      <c r="C1880" s="13"/>
    </row>
    <row r="1881" spans="3:3">
      <c r="C1881" s="13"/>
    </row>
    <row r="1882" spans="3:3">
      <c r="C1882" s="13"/>
    </row>
    <row r="1883" spans="3:3">
      <c r="C1883" s="13"/>
    </row>
    <row r="1884" spans="3:3">
      <c r="C1884" s="13"/>
    </row>
    <row r="1885" spans="3:3">
      <c r="C1885" s="13"/>
    </row>
    <row r="1886" spans="3:3">
      <c r="C1886" s="13"/>
    </row>
    <row r="1887" spans="3:3">
      <c r="C1887" s="13"/>
    </row>
    <row r="1888" spans="3:3">
      <c r="C1888" s="13"/>
    </row>
    <row r="1889" spans="3:3">
      <c r="C1889" s="13"/>
    </row>
    <row r="1890" spans="3:3">
      <c r="C1890" s="13"/>
    </row>
    <row r="1891" spans="3:3">
      <c r="C1891" s="13"/>
    </row>
    <row r="1892" spans="3:3">
      <c r="C1892" s="13"/>
    </row>
    <row r="1893" spans="3:3">
      <c r="C1893" s="13"/>
    </row>
    <row r="1894" spans="3:3">
      <c r="C1894" s="13"/>
    </row>
    <row r="1895" spans="3:3">
      <c r="C1895" s="13"/>
    </row>
    <row r="1896" spans="3:3">
      <c r="C1896" s="13"/>
    </row>
    <row r="1897" spans="3:3">
      <c r="C1897" s="13"/>
    </row>
    <row r="1898" spans="3:3">
      <c r="C1898" s="13"/>
    </row>
    <row r="1899" spans="3:3">
      <c r="C1899" s="13"/>
    </row>
    <row r="1900" spans="3:3">
      <c r="C1900" s="13"/>
    </row>
    <row r="1901" spans="3:3">
      <c r="C1901" s="13"/>
    </row>
    <row r="1902" spans="3:3">
      <c r="C1902" s="13"/>
    </row>
    <row r="1903" spans="3:3">
      <c r="C1903" s="13"/>
    </row>
    <row r="1904" spans="3:3">
      <c r="C1904" s="13"/>
    </row>
    <row r="1905" spans="3:3">
      <c r="C1905" s="13"/>
    </row>
    <row r="1906" spans="3:3">
      <c r="C1906" s="13"/>
    </row>
    <row r="1907" spans="3:3">
      <c r="C1907" s="13"/>
    </row>
    <row r="1908" spans="3:3">
      <c r="C1908" s="13"/>
    </row>
    <row r="1909" spans="3:3">
      <c r="C1909" s="13"/>
    </row>
    <row r="1910" spans="3:3">
      <c r="C1910" s="13"/>
    </row>
    <row r="1911" spans="3:3">
      <c r="C1911" s="13"/>
    </row>
    <row r="1912" spans="3:3">
      <c r="C1912" s="13"/>
    </row>
    <row r="1913" spans="3:3">
      <c r="C1913" s="13"/>
    </row>
    <row r="1914" spans="3:3">
      <c r="C1914" s="13"/>
    </row>
    <row r="1915" spans="3:3">
      <c r="C1915" s="13"/>
    </row>
    <row r="1916" spans="3:3">
      <c r="C1916" s="13"/>
    </row>
    <row r="1917" spans="3:3">
      <c r="C1917" s="13"/>
    </row>
    <row r="1918" spans="3:3">
      <c r="C1918" s="13"/>
    </row>
    <row r="1919" spans="3:3">
      <c r="C1919" s="13"/>
    </row>
    <row r="1920" spans="3:3">
      <c r="C1920" s="13"/>
    </row>
    <row r="1921" spans="3:3">
      <c r="C1921" s="13"/>
    </row>
    <row r="1922" spans="3:3">
      <c r="C1922" s="13"/>
    </row>
    <row r="1923" spans="3:3">
      <c r="C1923" s="13"/>
    </row>
    <row r="1924" spans="3:3">
      <c r="C1924" s="13"/>
    </row>
    <row r="1925" spans="3:3">
      <c r="C1925" s="13"/>
    </row>
    <row r="1926" spans="3:3">
      <c r="C1926" s="13"/>
    </row>
    <row r="1927" spans="3:3">
      <c r="C1927" s="13"/>
    </row>
    <row r="1928" spans="3:3">
      <c r="C1928" s="13"/>
    </row>
    <row r="1929" spans="3:3">
      <c r="C1929" s="13"/>
    </row>
    <row r="1930" spans="3:3">
      <c r="C1930" s="13"/>
    </row>
    <row r="1931" spans="3:3">
      <c r="C1931" s="13"/>
    </row>
    <row r="1932" spans="3:3">
      <c r="C1932" s="13"/>
    </row>
    <row r="1933" spans="3:3">
      <c r="C1933" s="13"/>
    </row>
    <row r="1934" spans="3:3">
      <c r="C1934" s="13"/>
    </row>
    <row r="1935" spans="3:3">
      <c r="C1935" s="13"/>
    </row>
    <row r="1936" spans="3:3">
      <c r="C1936" s="13"/>
    </row>
    <row r="1937" spans="3:3">
      <c r="C1937" s="13"/>
    </row>
    <row r="1938" spans="3:3">
      <c r="C1938" s="13"/>
    </row>
    <row r="1939" spans="3:3">
      <c r="C1939" s="13"/>
    </row>
    <row r="1940" spans="3:3">
      <c r="C1940" s="13"/>
    </row>
    <row r="1941" spans="3:3">
      <c r="C1941" s="13"/>
    </row>
    <row r="1942" spans="3:3">
      <c r="C1942" s="13"/>
    </row>
    <row r="1943" spans="3:3">
      <c r="C1943" s="13"/>
    </row>
    <row r="1944" spans="3:3">
      <c r="C1944" s="13"/>
    </row>
    <row r="1945" spans="3:3">
      <c r="C1945" s="13"/>
    </row>
    <row r="1946" spans="3:3">
      <c r="C1946" s="13"/>
    </row>
    <row r="1947" spans="3:3">
      <c r="C1947" s="13"/>
    </row>
    <row r="1948" spans="3:3">
      <c r="C1948" s="13"/>
    </row>
    <row r="1949" spans="3:3">
      <c r="C1949" s="13"/>
    </row>
    <row r="1950" spans="3:3">
      <c r="C1950" s="13"/>
    </row>
    <row r="1951" spans="3:3">
      <c r="C1951" s="13"/>
    </row>
    <row r="1952" spans="3:3">
      <c r="C1952" s="13"/>
    </row>
    <row r="1953" spans="3:3">
      <c r="C1953" s="13"/>
    </row>
    <row r="1954" spans="3:3">
      <c r="C1954" s="13"/>
    </row>
    <row r="1955" spans="3:3">
      <c r="C1955" s="13"/>
    </row>
    <row r="1956" spans="3:3">
      <c r="C1956" s="13"/>
    </row>
    <row r="1957" spans="3:3">
      <c r="C1957" s="13"/>
    </row>
    <row r="1958" spans="3:3">
      <c r="C1958" s="13"/>
    </row>
    <row r="1959" spans="3:3">
      <c r="C1959" s="13"/>
    </row>
    <row r="1960" spans="3:3">
      <c r="C1960" s="13"/>
    </row>
    <row r="1961" spans="3:3">
      <c r="C1961" s="13"/>
    </row>
    <row r="1962" spans="3:3">
      <c r="C1962" s="13"/>
    </row>
    <row r="1963" spans="3:3">
      <c r="C1963" s="13"/>
    </row>
    <row r="1964" spans="3:3">
      <c r="C1964" s="13"/>
    </row>
    <row r="1965" spans="3:3">
      <c r="C1965" s="13"/>
    </row>
    <row r="1966" spans="3:3">
      <c r="C1966" s="13"/>
    </row>
    <row r="1967" spans="3:3">
      <c r="C1967" s="13"/>
    </row>
    <row r="1968" spans="3:3">
      <c r="C1968" s="13"/>
    </row>
    <row r="1969" spans="3:3">
      <c r="C1969" s="13"/>
    </row>
    <row r="1970" spans="3:3">
      <c r="C1970" s="13"/>
    </row>
    <row r="1971" spans="3:3">
      <c r="C1971" s="13"/>
    </row>
    <row r="1972" spans="3:3">
      <c r="C1972" s="13"/>
    </row>
    <row r="1973" spans="3:3">
      <c r="C1973" s="13"/>
    </row>
    <row r="1974" spans="3:3">
      <c r="C1974" s="13"/>
    </row>
    <row r="1975" spans="3:3">
      <c r="C1975" s="13"/>
    </row>
    <row r="1976" spans="3:3">
      <c r="C1976" s="13"/>
    </row>
    <row r="1977" spans="3:3">
      <c r="C1977" s="13"/>
    </row>
    <row r="1978" spans="3:3">
      <c r="C1978" s="13"/>
    </row>
    <row r="1979" spans="3:3">
      <c r="C1979" s="13"/>
    </row>
    <row r="1980" spans="3:3">
      <c r="C1980" s="13"/>
    </row>
    <row r="1981" spans="3:3">
      <c r="C1981" s="13"/>
    </row>
    <row r="1982" spans="3:3">
      <c r="C1982" s="13"/>
    </row>
    <row r="1983" spans="3:3">
      <c r="C1983" s="13"/>
    </row>
    <row r="1984" spans="3:3">
      <c r="C1984" s="13"/>
    </row>
    <row r="1985" spans="3:3">
      <c r="C1985" s="13"/>
    </row>
    <row r="1986" spans="3:3">
      <c r="C1986" s="13"/>
    </row>
    <row r="1987" spans="3:3">
      <c r="C1987" s="13"/>
    </row>
    <row r="1988" spans="3:3">
      <c r="C1988" s="13"/>
    </row>
    <row r="1989" spans="3:3">
      <c r="C1989" s="13"/>
    </row>
    <row r="1990" spans="3:3">
      <c r="C1990" s="13"/>
    </row>
    <row r="1991" spans="3:3">
      <c r="C1991" s="13"/>
    </row>
    <row r="1992" spans="3:3">
      <c r="C1992" s="13"/>
    </row>
    <row r="1993" spans="3:3">
      <c r="C1993" s="13"/>
    </row>
    <row r="1994" spans="3:3">
      <c r="C1994" s="13"/>
    </row>
    <row r="1995" spans="3:3">
      <c r="C1995" s="13"/>
    </row>
    <row r="1996" spans="3:3">
      <c r="C1996" s="13"/>
    </row>
    <row r="1997" spans="3:3">
      <c r="C1997" s="13"/>
    </row>
    <row r="1998" spans="3:3">
      <c r="C1998" s="13"/>
    </row>
    <row r="1999" spans="3:3">
      <c r="C1999" s="13"/>
    </row>
    <row r="2000" spans="3:3">
      <c r="C2000" s="13"/>
    </row>
    <row r="2001" spans="3:3">
      <c r="C2001" s="13"/>
    </row>
    <row r="2002" spans="3:3">
      <c r="C2002" s="13"/>
    </row>
    <row r="2003" spans="3:3">
      <c r="C2003" s="13"/>
    </row>
    <row r="2004" spans="3:3">
      <c r="C2004" s="13"/>
    </row>
    <row r="2005" spans="3:3">
      <c r="C2005" s="13"/>
    </row>
    <row r="2006" spans="3:3">
      <c r="C2006" s="13"/>
    </row>
    <row r="2007" spans="3:3">
      <c r="C2007" s="13"/>
    </row>
    <row r="2008" spans="3:3">
      <c r="C2008" s="13"/>
    </row>
    <row r="2009" spans="3:3">
      <c r="C2009" s="13"/>
    </row>
    <row r="2010" spans="3:3">
      <c r="C2010" s="13"/>
    </row>
    <row r="2011" spans="3:3">
      <c r="C2011" s="13"/>
    </row>
    <row r="2012" spans="3:3">
      <c r="C2012" s="13"/>
    </row>
    <row r="2013" spans="3:3">
      <c r="C2013" s="13"/>
    </row>
    <row r="2014" spans="3:3">
      <c r="C2014" s="13"/>
    </row>
    <row r="2015" spans="3:3">
      <c r="C2015" s="13"/>
    </row>
    <row r="2016" spans="3:3">
      <c r="C2016" s="13"/>
    </row>
    <row r="2017" spans="3:3">
      <c r="C2017" s="13"/>
    </row>
    <row r="2018" spans="3:3">
      <c r="C2018" s="13"/>
    </row>
    <row r="2019" spans="3:3">
      <c r="C2019" s="13"/>
    </row>
    <row r="2020" spans="3:3">
      <c r="C2020" s="13"/>
    </row>
    <row r="2021" spans="3:3">
      <c r="C2021" s="13"/>
    </row>
    <row r="2022" spans="3:3">
      <c r="C2022" s="13"/>
    </row>
    <row r="2023" spans="3:3">
      <c r="C2023" s="13"/>
    </row>
    <row r="2024" spans="3:3">
      <c r="C2024" s="13"/>
    </row>
    <row r="2025" spans="3:3">
      <c r="C2025" s="13"/>
    </row>
    <row r="2026" spans="3:3">
      <c r="C2026" s="13"/>
    </row>
    <row r="2027" spans="3:3">
      <c r="C2027" s="13"/>
    </row>
    <row r="2028" spans="3:3">
      <c r="C2028" s="13"/>
    </row>
    <row r="2029" spans="3:3">
      <c r="C2029" s="13"/>
    </row>
    <row r="2030" spans="3:3">
      <c r="C2030" s="13"/>
    </row>
    <row r="2031" spans="3:3">
      <c r="C2031" s="13"/>
    </row>
    <row r="2032" spans="3:3">
      <c r="C2032" s="13"/>
    </row>
    <row r="2033" spans="3:3">
      <c r="C2033" s="13"/>
    </row>
    <row r="2034" spans="3:3">
      <c r="C2034" s="13"/>
    </row>
    <row r="2035" spans="3:3">
      <c r="C2035" s="13"/>
    </row>
    <row r="2036" spans="3:3">
      <c r="C2036" s="13"/>
    </row>
    <row r="2037" spans="3:3">
      <c r="C2037" s="13"/>
    </row>
    <row r="2038" spans="3:3">
      <c r="C2038" s="13"/>
    </row>
    <row r="2039" spans="3:3">
      <c r="C2039" s="13"/>
    </row>
    <row r="2040" spans="3:3">
      <c r="C2040" s="13"/>
    </row>
    <row r="2041" spans="3:3">
      <c r="C2041" s="13"/>
    </row>
    <row r="2042" spans="3:3">
      <c r="C2042" s="13"/>
    </row>
    <row r="2043" spans="3:3">
      <c r="C2043" s="13"/>
    </row>
    <row r="2044" spans="3:3">
      <c r="C2044" s="13"/>
    </row>
    <row r="2045" spans="3:3">
      <c r="C2045" s="13"/>
    </row>
    <row r="2046" spans="3:3">
      <c r="C2046" s="13"/>
    </row>
    <row r="2047" spans="3:3">
      <c r="C2047" s="13"/>
    </row>
    <row r="2048" spans="3:3">
      <c r="C2048" s="13"/>
    </row>
    <row r="2049" spans="3:3">
      <c r="C2049" s="13"/>
    </row>
    <row r="2050" spans="3:3">
      <c r="C2050" s="13"/>
    </row>
    <row r="2051" spans="3:3">
      <c r="C2051" s="13"/>
    </row>
    <row r="2052" spans="3:3">
      <c r="C2052" s="13"/>
    </row>
    <row r="2053" spans="3:3">
      <c r="C2053" s="13"/>
    </row>
    <row r="2054" spans="3:3">
      <c r="C2054" s="13"/>
    </row>
    <row r="2055" spans="3:3">
      <c r="C2055" s="13"/>
    </row>
    <row r="2056" spans="3:3">
      <c r="C2056" s="13"/>
    </row>
    <row r="2057" spans="3:3">
      <c r="C2057" s="13"/>
    </row>
    <row r="2058" spans="3:3">
      <c r="C2058" s="13"/>
    </row>
    <row r="2059" spans="3:3">
      <c r="C2059" s="13"/>
    </row>
    <row r="2060" spans="3:3">
      <c r="C2060" s="13"/>
    </row>
    <row r="2061" spans="3:3">
      <c r="C2061" s="13"/>
    </row>
    <row r="2062" spans="3:3">
      <c r="C2062" s="13"/>
    </row>
    <row r="2063" spans="3:3">
      <c r="C2063" s="13"/>
    </row>
    <row r="2064" spans="3:3">
      <c r="C2064" s="13"/>
    </row>
    <row r="2065" spans="3:3">
      <c r="C2065" s="13"/>
    </row>
    <row r="2066" spans="3:3">
      <c r="C2066" s="13"/>
    </row>
    <row r="2067" spans="3:3">
      <c r="C2067" s="13"/>
    </row>
    <row r="2068" spans="3:3">
      <c r="C2068" s="13"/>
    </row>
    <row r="2069" spans="3:3">
      <c r="C2069" s="13"/>
    </row>
    <row r="2070" spans="3:3">
      <c r="C2070" s="13"/>
    </row>
    <row r="2071" spans="3:3">
      <c r="C2071" s="13"/>
    </row>
    <row r="2072" spans="3:3">
      <c r="C2072" s="13"/>
    </row>
    <row r="2073" spans="3:3">
      <c r="C2073" s="13"/>
    </row>
    <row r="2074" spans="3:3">
      <c r="C2074" s="13"/>
    </row>
    <row r="2075" spans="3:3">
      <c r="C2075" s="13"/>
    </row>
    <row r="2076" spans="3:3">
      <c r="C2076" s="13"/>
    </row>
    <row r="2077" spans="3:3">
      <c r="C2077" s="13"/>
    </row>
    <row r="2078" spans="3:3">
      <c r="C2078" s="13"/>
    </row>
    <row r="2079" spans="3:3">
      <c r="C2079" s="13"/>
    </row>
    <row r="2080" spans="3:3">
      <c r="C2080" s="13"/>
    </row>
    <row r="2081" spans="3:3">
      <c r="C2081" s="13"/>
    </row>
    <row r="2082" spans="3:3">
      <c r="C2082" s="13"/>
    </row>
    <row r="2083" spans="3:3">
      <c r="C2083" s="13"/>
    </row>
    <row r="2084" spans="3:3">
      <c r="C2084" s="13"/>
    </row>
    <row r="2085" spans="3:3">
      <c r="C2085" s="13"/>
    </row>
    <row r="2086" spans="3:3">
      <c r="C2086" s="13"/>
    </row>
    <row r="2087" spans="3:3">
      <c r="C2087" s="13"/>
    </row>
    <row r="2088" spans="3:3">
      <c r="C2088" s="13"/>
    </row>
    <row r="2089" spans="3:3">
      <c r="C2089" s="13"/>
    </row>
    <row r="2090" spans="3:3">
      <c r="C2090" s="13"/>
    </row>
    <row r="2091" spans="3:3">
      <c r="C2091" s="13"/>
    </row>
    <row r="2092" spans="3:3">
      <c r="C2092" s="13"/>
    </row>
    <row r="2093" spans="3:3">
      <c r="C2093" s="13"/>
    </row>
    <row r="2094" spans="3:3">
      <c r="C2094" s="13"/>
    </row>
    <row r="2095" spans="3:3">
      <c r="C2095" s="13"/>
    </row>
    <row r="2096" spans="3:3">
      <c r="C2096" s="13"/>
    </row>
    <row r="2097" spans="3:3">
      <c r="C2097" s="13"/>
    </row>
    <row r="2098" spans="3:3">
      <c r="C2098" s="13"/>
    </row>
    <row r="2099" spans="3:3">
      <c r="C2099" s="13"/>
    </row>
    <row r="2100" spans="3:3">
      <c r="C2100" s="13"/>
    </row>
    <row r="2101" spans="3:3">
      <c r="C2101" s="13"/>
    </row>
    <row r="2102" spans="3:3">
      <c r="C2102" s="13"/>
    </row>
    <row r="2103" spans="3:3">
      <c r="C2103" s="13"/>
    </row>
    <row r="2104" spans="3:3">
      <c r="C2104" s="13"/>
    </row>
    <row r="2105" spans="3:3">
      <c r="C2105" s="13"/>
    </row>
    <row r="2106" spans="3:3">
      <c r="C2106" s="13"/>
    </row>
    <row r="2107" spans="3:3">
      <c r="C2107" s="13"/>
    </row>
    <row r="2108" spans="3:3">
      <c r="C2108" s="13"/>
    </row>
    <row r="2109" spans="3:3">
      <c r="C2109" s="13"/>
    </row>
    <row r="2110" spans="3:3">
      <c r="C2110" s="13"/>
    </row>
    <row r="2111" spans="3:3">
      <c r="C2111" s="13"/>
    </row>
    <row r="2112" spans="3:3">
      <c r="C2112" s="13"/>
    </row>
    <row r="2113" spans="3:3">
      <c r="C2113" s="13"/>
    </row>
    <row r="2114" spans="3:3">
      <c r="C2114" s="13"/>
    </row>
    <row r="2115" spans="3:3">
      <c r="C2115" s="13"/>
    </row>
    <row r="2116" spans="3:3">
      <c r="C2116" s="13"/>
    </row>
    <row r="2117" spans="3:3">
      <c r="C2117" s="13"/>
    </row>
    <row r="2118" spans="3:3">
      <c r="C2118" s="13"/>
    </row>
    <row r="2119" spans="3:3">
      <c r="C2119" s="13"/>
    </row>
    <row r="2120" spans="3:3">
      <c r="C2120" s="13"/>
    </row>
    <row r="2121" spans="3:3">
      <c r="C2121" s="13"/>
    </row>
    <row r="2122" spans="3:3">
      <c r="C2122" s="13"/>
    </row>
    <row r="2123" spans="3:3">
      <c r="C2123" s="13"/>
    </row>
    <row r="2124" spans="3:3">
      <c r="C2124" s="13"/>
    </row>
    <row r="2125" spans="3:3">
      <c r="C2125" s="13"/>
    </row>
    <row r="2126" spans="3:3">
      <c r="C2126" s="13"/>
    </row>
    <row r="2127" spans="3:3">
      <c r="C2127" s="13"/>
    </row>
    <row r="2128" spans="3:3">
      <c r="C2128" s="13"/>
    </row>
    <row r="2129" spans="3:3">
      <c r="C2129" s="13"/>
    </row>
    <row r="2130" spans="3:3">
      <c r="C2130" s="13"/>
    </row>
    <row r="2131" spans="3:3">
      <c r="C2131" s="13"/>
    </row>
    <row r="2132" spans="3:3">
      <c r="C2132" s="13"/>
    </row>
    <row r="2133" spans="3:3">
      <c r="C2133" s="13"/>
    </row>
    <row r="2134" spans="3:3">
      <c r="C2134" s="13"/>
    </row>
    <row r="2135" spans="3:3">
      <c r="C2135" s="13"/>
    </row>
    <row r="2136" spans="3:3">
      <c r="C2136" s="13"/>
    </row>
    <row r="2137" spans="3:3">
      <c r="C2137" s="13"/>
    </row>
    <row r="2138" spans="3:3">
      <c r="C2138" s="13"/>
    </row>
    <row r="2139" spans="3:3">
      <c r="C2139" s="13"/>
    </row>
    <row r="2140" spans="3:3">
      <c r="C2140" s="13"/>
    </row>
    <row r="2141" spans="3:3">
      <c r="C2141" s="13"/>
    </row>
    <row r="2142" spans="3:3">
      <c r="C2142" s="13"/>
    </row>
    <row r="2143" spans="3:3">
      <c r="C2143" s="13"/>
    </row>
    <row r="2144" spans="3:3">
      <c r="C2144" s="13"/>
    </row>
    <row r="2145" spans="3:3">
      <c r="C2145" s="13"/>
    </row>
    <row r="2146" spans="3:3">
      <c r="C2146" s="13"/>
    </row>
    <row r="2147" spans="3:3">
      <c r="C2147" s="13"/>
    </row>
    <row r="2148" spans="3:3">
      <c r="C2148" s="13"/>
    </row>
    <row r="2149" spans="3:3">
      <c r="C2149" s="13"/>
    </row>
    <row r="2150" spans="3:3">
      <c r="C2150" s="13"/>
    </row>
    <row r="2151" spans="3:3">
      <c r="C2151" s="13"/>
    </row>
    <row r="2152" spans="3:3">
      <c r="C2152" s="13"/>
    </row>
    <row r="2153" spans="3:3">
      <c r="C2153" s="13"/>
    </row>
    <row r="2154" spans="3:3">
      <c r="C2154" s="13"/>
    </row>
    <row r="2155" spans="3:3">
      <c r="C2155" s="13"/>
    </row>
    <row r="2156" spans="3:3">
      <c r="C2156" s="13"/>
    </row>
    <row r="2157" spans="3:3">
      <c r="C2157" s="13"/>
    </row>
    <row r="2158" spans="3:3">
      <c r="C2158" s="13"/>
    </row>
    <row r="2159" spans="3:3">
      <c r="C2159" s="13"/>
    </row>
    <row r="2160" spans="3:3">
      <c r="C2160" s="13"/>
    </row>
    <row r="2161" spans="3:3">
      <c r="C2161" s="13"/>
    </row>
    <row r="2162" spans="3:3">
      <c r="C2162" s="13"/>
    </row>
    <row r="2163" spans="3:3">
      <c r="C2163" s="13"/>
    </row>
    <row r="2164" spans="3:3">
      <c r="C2164" s="13"/>
    </row>
    <row r="2165" spans="3:3">
      <c r="C2165" s="13"/>
    </row>
    <row r="2166" spans="3:3">
      <c r="C2166" s="13"/>
    </row>
    <row r="2167" spans="3:3">
      <c r="C2167" s="13"/>
    </row>
    <row r="2168" spans="3:3">
      <c r="C2168" s="13"/>
    </row>
    <row r="2169" spans="3:3">
      <c r="C2169" s="13"/>
    </row>
    <row r="2170" spans="3:3">
      <c r="C2170" s="13"/>
    </row>
    <row r="2171" spans="3:3">
      <c r="C2171" s="13"/>
    </row>
    <row r="2172" spans="3:3">
      <c r="C2172" s="13"/>
    </row>
    <row r="2173" spans="3:3">
      <c r="C2173" s="13"/>
    </row>
    <row r="2174" spans="3:3">
      <c r="C2174" s="13"/>
    </row>
    <row r="2175" spans="3:3">
      <c r="C2175" s="13"/>
    </row>
    <row r="2176" spans="3:3">
      <c r="C2176" s="13"/>
    </row>
    <row r="2177" spans="3:3">
      <c r="C2177" s="13"/>
    </row>
    <row r="2178" spans="3:3">
      <c r="C2178" s="13"/>
    </row>
    <row r="2179" spans="3:3">
      <c r="C2179" s="13"/>
    </row>
    <row r="2180" spans="3:3">
      <c r="C2180" s="13"/>
    </row>
    <row r="2181" spans="3:3">
      <c r="C2181" s="13"/>
    </row>
    <row r="2182" spans="3:3">
      <c r="C2182" s="13"/>
    </row>
    <row r="2183" spans="3:3">
      <c r="C2183" s="13"/>
    </row>
    <row r="2184" spans="3:3">
      <c r="C2184" s="13"/>
    </row>
    <row r="2185" spans="3:3">
      <c r="C2185" s="13"/>
    </row>
    <row r="2186" spans="3:3">
      <c r="C2186" s="13"/>
    </row>
    <row r="2187" spans="3:3">
      <c r="C2187" s="13"/>
    </row>
    <row r="2188" spans="3:3">
      <c r="C2188" s="13"/>
    </row>
    <row r="2189" spans="3:3">
      <c r="C2189" s="13"/>
    </row>
    <row r="2190" spans="3:3">
      <c r="C2190" s="13"/>
    </row>
    <row r="2191" spans="3:3">
      <c r="C2191" s="13"/>
    </row>
    <row r="2192" spans="3:3">
      <c r="C2192" s="13"/>
    </row>
    <row r="2193" spans="3:3">
      <c r="C2193" s="13"/>
    </row>
    <row r="2194" spans="3:3">
      <c r="C2194" s="13"/>
    </row>
    <row r="2195" spans="3:3">
      <c r="C2195" s="13"/>
    </row>
    <row r="2196" spans="3:3">
      <c r="C2196" s="13"/>
    </row>
    <row r="2197" spans="3:3">
      <c r="C2197" s="13"/>
    </row>
    <row r="2198" spans="3:3">
      <c r="C2198" s="13"/>
    </row>
    <row r="2199" spans="3:3">
      <c r="C2199" s="13"/>
    </row>
    <row r="2200" spans="3:3">
      <c r="C2200" s="13"/>
    </row>
    <row r="2201" spans="3:3">
      <c r="C2201" s="13"/>
    </row>
    <row r="2202" spans="3:3">
      <c r="C2202" s="13"/>
    </row>
    <row r="2203" spans="3:3">
      <c r="C2203" s="13"/>
    </row>
    <row r="2204" spans="3:3">
      <c r="C2204" s="13"/>
    </row>
    <row r="2205" spans="3:3">
      <c r="C2205" s="13"/>
    </row>
    <row r="2206" spans="3:3">
      <c r="C2206" s="13"/>
    </row>
    <row r="2207" spans="3:3">
      <c r="C2207" s="13"/>
    </row>
    <row r="2208" spans="3:3">
      <c r="C2208" s="13"/>
    </row>
    <row r="2209" spans="3:3">
      <c r="C2209" s="13"/>
    </row>
    <row r="2210" spans="3:3">
      <c r="C2210" s="13"/>
    </row>
    <row r="2211" spans="3:3">
      <c r="C2211" s="13"/>
    </row>
    <row r="2212" spans="3:3">
      <c r="C2212" s="13"/>
    </row>
    <row r="2213" spans="3:3">
      <c r="C2213" s="13"/>
    </row>
    <row r="2214" spans="3:3">
      <c r="C2214" s="13"/>
    </row>
    <row r="2215" spans="3:3">
      <c r="C2215" s="13"/>
    </row>
    <row r="2216" spans="3:3">
      <c r="C2216" s="13"/>
    </row>
    <row r="2217" spans="3:3">
      <c r="C2217" s="13"/>
    </row>
    <row r="2218" spans="3:3">
      <c r="C2218" s="13"/>
    </row>
    <row r="2219" spans="3:3">
      <c r="C2219" s="13"/>
    </row>
    <row r="2220" spans="3:3">
      <c r="C2220" s="13"/>
    </row>
    <row r="2221" spans="3:3">
      <c r="C2221" s="13"/>
    </row>
    <row r="2222" spans="3:3">
      <c r="C2222" s="13"/>
    </row>
    <row r="2223" spans="3:3">
      <c r="C2223" s="13"/>
    </row>
    <row r="2224" spans="3:3">
      <c r="C2224" s="13"/>
    </row>
    <row r="2225" spans="3:3">
      <c r="C2225" s="13"/>
    </row>
    <row r="2226" spans="3:3">
      <c r="C2226" s="13"/>
    </row>
    <row r="2227" spans="3:3">
      <c r="C2227" s="13"/>
    </row>
    <row r="2228" spans="3:3">
      <c r="C2228" s="13"/>
    </row>
    <row r="2229" spans="3:3">
      <c r="C2229" s="13"/>
    </row>
    <row r="2230" spans="3:3">
      <c r="C2230" s="13"/>
    </row>
    <row r="2231" spans="3:3">
      <c r="C2231" s="13"/>
    </row>
    <row r="2232" spans="3:3">
      <c r="C2232" s="13"/>
    </row>
    <row r="2233" spans="3:3">
      <c r="C2233" s="13"/>
    </row>
    <row r="2234" spans="3:3">
      <c r="C2234" s="13"/>
    </row>
    <row r="2235" spans="3:3">
      <c r="C2235" s="13"/>
    </row>
    <row r="2236" spans="3:3">
      <c r="C2236" s="13"/>
    </row>
    <row r="2237" spans="3:3">
      <c r="C2237" s="13"/>
    </row>
    <row r="2238" spans="3:3">
      <c r="C2238" s="13"/>
    </row>
    <row r="2239" spans="3:3">
      <c r="C2239" s="13"/>
    </row>
    <row r="2240" spans="3:3">
      <c r="C2240" s="13"/>
    </row>
    <row r="2241" spans="3:3">
      <c r="C2241" s="13"/>
    </row>
    <row r="2242" spans="3:3">
      <c r="C2242" s="13"/>
    </row>
    <row r="2243" spans="3:3">
      <c r="C2243" s="13"/>
    </row>
    <row r="2244" spans="3:3">
      <c r="C2244" s="13"/>
    </row>
    <row r="2245" spans="3:3">
      <c r="C2245" s="13"/>
    </row>
    <row r="2246" spans="3:3">
      <c r="C2246" s="13"/>
    </row>
    <row r="2247" spans="3:3">
      <c r="C2247" s="13"/>
    </row>
    <row r="2248" spans="3:3">
      <c r="C2248" s="13"/>
    </row>
    <row r="2249" spans="3:3">
      <c r="C2249" s="13"/>
    </row>
    <row r="2250" spans="3:3">
      <c r="C2250" s="13"/>
    </row>
    <row r="2251" spans="3:3">
      <c r="C2251" s="13"/>
    </row>
    <row r="2252" spans="3:3">
      <c r="C2252" s="13"/>
    </row>
    <row r="2253" spans="3:3">
      <c r="C2253" s="13"/>
    </row>
    <row r="2254" spans="3:3">
      <c r="C2254" s="13"/>
    </row>
    <row r="2255" spans="3:3">
      <c r="C2255" s="13"/>
    </row>
    <row r="2256" spans="3:3">
      <c r="C2256" s="13"/>
    </row>
    <row r="2257" spans="3:3">
      <c r="C2257" s="13"/>
    </row>
    <row r="2258" spans="3:3">
      <c r="C2258" s="13"/>
    </row>
    <row r="2259" spans="3:3">
      <c r="C2259" s="13"/>
    </row>
    <row r="2260" spans="3:3">
      <c r="C2260" s="13"/>
    </row>
    <row r="2261" spans="3:3">
      <c r="C2261" s="13"/>
    </row>
    <row r="2262" spans="3:3">
      <c r="C2262" s="13"/>
    </row>
    <row r="2263" spans="3:3">
      <c r="C2263" s="13"/>
    </row>
    <row r="2264" spans="3:3">
      <c r="C2264" s="13"/>
    </row>
    <row r="2265" spans="3:3">
      <c r="C2265" s="13"/>
    </row>
    <row r="2266" spans="3:3">
      <c r="C2266" s="13"/>
    </row>
    <row r="2267" spans="3:3">
      <c r="C2267" s="13"/>
    </row>
    <row r="2268" spans="3:3">
      <c r="C2268" s="13"/>
    </row>
    <row r="2269" spans="3:3">
      <c r="C2269" s="13"/>
    </row>
    <row r="2270" spans="3:3">
      <c r="C2270" s="13"/>
    </row>
    <row r="2271" spans="3:3">
      <c r="C2271" s="13"/>
    </row>
    <row r="2272" spans="3:3">
      <c r="C2272" s="13"/>
    </row>
    <row r="2273" spans="3:3">
      <c r="C2273" s="13"/>
    </row>
    <row r="2274" spans="3:3">
      <c r="C2274" s="13"/>
    </row>
    <row r="2275" spans="3:3">
      <c r="C2275" s="13"/>
    </row>
    <row r="2276" spans="3:3">
      <c r="C2276" s="13"/>
    </row>
    <row r="2277" spans="3:3">
      <c r="C2277" s="13"/>
    </row>
    <row r="2278" spans="3:3">
      <c r="C2278" s="13"/>
    </row>
    <row r="2279" spans="3:3">
      <c r="C2279" s="13"/>
    </row>
    <row r="2280" spans="3:3">
      <c r="C2280" s="13"/>
    </row>
    <row r="2281" spans="3:3">
      <c r="C2281" s="13"/>
    </row>
    <row r="2282" spans="3:3">
      <c r="C2282" s="13"/>
    </row>
    <row r="2283" spans="3:3">
      <c r="C2283" s="13"/>
    </row>
    <row r="2284" spans="3:3">
      <c r="C2284" s="13"/>
    </row>
    <row r="2285" spans="3:3">
      <c r="C2285" s="13"/>
    </row>
    <row r="2286" spans="3:3">
      <c r="C2286" s="13"/>
    </row>
    <row r="2287" spans="3:3">
      <c r="C2287" s="13"/>
    </row>
    <row r="2288" spans="3:3">
      <c r="C2288" s="13"/>
    </row>
    <row r="2289" spans="3:3">
      <c r="C2289" s="13"/>
    </row>
    <row r="2290" spans="3:3">
      <c r="C2290" s="13"/>
    </row>
    <row r="2291" spans="3:3">
      <c r="C2291" s="13"/>
    </row>
    <row r="2292" spans="3:3">
      <c r="C2292" s="13"/>
    </row>
    <row r="2293" spans="3:3">
      <c r="C2293" s="13"/>
    </row>
    <row r="2294" spans="3:3">
      <c r="C2294" s="13"/>
    </row>
    <row r="2295" spans="3:3">
      <c r="C2295" s="13"/>
    </row>
    <row r="2296" spans="3:3">
      <c r="C2296" s="13"/>
    </row>
    <row r="2297" spans="3:3">
      <c r="C2297" s="13"/>
    </row>
    <row r="2298" spans="3:3">
      <c r="C2298" s="13"/>
    </row>
    <row r="2299" spans="3:3">
      <c r="C2299" s="13"/>
    </row>
    <row r="2300" spans="3:3">
      <c r="C2300" s="13"/>
    </row>
    <row r="2301" spans="3:3">
      <c r="C2301" s="13"/>
    </row>
    <row r="2302" spans="3:3">
      <c r="C2302" s="13"/>
    </row>
    <row r="2303" spans="3:3">
      <c r="C2303" s="13"/>
    </row>
    <row r="2304" spans="3:3">
      <c r="C2304" s="13"/>
    </row>
    <row r="2305" spans="3:3">
      <c r="C2305" s="13"/>
    </row>
    <row r="2306" spans="3:3">
      <c r="C2306" s="13"/>
    </row>
    <row r="2307" spans="3:3">
      <c r="C2307" s="13"/>
    </row>
    <row r="2308" spans="3:3">
      <c r="C2308" s="13"/>
    </row>
    <row r="2309" spans="3:3">
      <c r="C2309" s="13"/>
    </row>
    <row r="2310" spans="3:3">
      <c r="C2310" s="13"/>
    </row>
    <row r="2311" spans="3:3">
      <c r="C2311" s="13"/>
    </row>
    <row r="2312" spans="3:3">
      <c r="C2312" s="13"/>
    </row>
    <row r="2313" spans="3:3">
      <c r="C2313" s="13"/>
    </row>
    <row r="2314" spans="3:3">
      <c r="C2314" s="13"/>
    </row>
    <row r="2315" spans="3:3">
      <c r="C2315" s="13"/>
    </row>
    <row r="2316" spans="3:3">
      <c r="C2316" s="13"/>
    </row>
    <row r="2317" spans="3:3">
      <c r="C2317" s="13"/>
    </row>
    <row r="2318" spans="3:3">
      <c r="C2318" s="13"/>
    </row>
    <row r="2319" spans="3:3">
      <c r="C2319" s="13"/>
    </row>
    <row r="2320" spans="3:3">
      <c r="C2320" s="13"/>
    </row>
    <row r="2321" spans="3:3">
      <c r="C2321" s="13"/>
    </row>
    <row r="2322" spans="3:3">
      <c r="C2322" s="13"/>
    </row>
    <row r="2323" spans="3:3">
      <c r="C2323" s="13"/>
    </row>
    <row r="2324" spans="3:3">
      <c r="C2324" s="13"/>
    </row>
    <row r="2325" spans="3:3">
      <c r="C2325" s="13"/>
    </row>
    <row r="2326" spans="3:3">
      <c r="C2326" s="13"/>
    </row>
    <row r="2327" spans="3:3">
      <c r="C2327" s="13"/>
    </row>
    <row r="2328" spans="3:3">
      <c r="C2328" s="13"/>
    </row>
    <row r="2329" spans="3:3">
      <c r="C2329" s="13"/>
    </row>
    <row r="2330" spans="3:3">
      <c r="C2330" s="13"/>
    </row>
    <row r="2331" spans="3:3">
      <c r="C2331" s="13"/>
    </row>
    <row r="2332" spans="3:3">
      <c r="C2332" s="13"/>
    </row>
    <row r="2333" spans="3:3">
      <c r="C2333" s="13"/>
    </row>
    <row r="2334" spans="3:3">
      <c r="C2334" s="13"/>
    </row>
    <row r="2335" spans="3:3">
      <c r="C2335" s="13"/>
    </row>
    <row r="2336" spans="3:3">
      <c r="C2336" s="13"/>
    </row>
    <row r="2337" spans="3:3">
      <c r="C2337" s="13"/>
    </row>
    <row r="2338" spans="3:3">
      <c r="C2338" s="13"/>
    </row>
    <row r="2339" spans="3:3">
      <c r="C2339" s="13"/>
    </row>
    <row r="2340" spans="3:3">
      <c r="C2340" s="13"/>
    </row>
    <row r="2341" spans="3:3">
      <c r="C2341" s="13"/>
    </row>
    <row r="2342" spans="3:3">
      <c r="C2342" s="13"/>
    </row>
    <row r="2343" spans="3:3">
      <c r="C2343" s="13"/>
    </row>
    <row r="2344" spans="3:3">
      <c r="C2344" s="13"/>
    </row>
    <row r="2345" spans="3:3">
      <c r="C2345" s="13"/>
    </row>
    <row r="2346" spans="3:3">
      <c r="C2346" s="13"/>
    </row>
    <row r="2347" spans="3:3">
      <c r="C2347" s="13"/>
    </row>
    <row r="2348" spans="3:3">
      <c r="C2348" s="13"/>
    </row>
    <row r="2349" spans="3:3">
      <c r="C2349" s="13"/>
    </row>
    <row r="2350" spans="3:3">
      <c r="C2350" s="13"/>
    </row>
    <row r="2351" spans="3:3">
      <c r="C2351" s="13"/>
    </row>
    <row r="2352" spans="3:3">
      <c r="C2352" s="13"/>
    </row>
    <row r="2353" spans="3:3">
      <c r="C2353" s="13"/>
    </row>
    <row r="2354" spans="3:3">
      <c r="C2354" s="13"/>
    </row>
    <row r="2355" spans="3:3">
      <c r="C2355" s="13"/>
    </row>
    <row r="2356" spans="3:3">
      <c r="C2356" s="13"/>
    </row>
    <row r="2357" spans="3:3">
      <c r="C2357" s="13"/>
    </row>
    <row r="2358" spans="3:3">
      <c r="C2358" s="13"/>
    </row>
    <row r="2359" spans="3:3">
      <c r="C2359" s="13"/>
    </row>
    <row r="2360" spans="3:3">
      <c r="C2360" s="13"/>
    </row>
    <row r="2361" spans="3:3">
      <c r="C2361" s="13"/>
    </row>
    <row r="2362" spans="3:3">
      <c r="C2362" s="13"/>
    </row>
    <row r="2363" spans="3:3">
      <c r="C2363" s="13"/>
    </row>
    <row r="2364" spans="3:3">
      <c r="C2364" s="13"/>
    </row>
    <row r="2365" spans="3:3">
      <c r="C2365" s="13"/>
    </row>
    <row r="2366" spans="3:3">
      <c r="C2366" s="13"/>
    </row>
    <row r="2367" spans="3:3">
      <c r="C2367" s="13"/>
    </row>
    <row r="2368" spans="3:3">
      <c r="C2368" s="13"/>
    </row>
    <row r="2369" spans="3:3">
      <c r="C2369" s="13"/>
    </row>
    <row r="2370" spans="3:3">
      <c r="C2370" s="13"/>
    </row>
    <row r="2371" spans="3:3">
      <c r="C2371" s="13"/>
    </row>
    <row r="2372" spans="3:3">
      <c r="C2372" s="13"/>
    </row>
    <row r="2373" spans="3:3">
      <c r="C2373" s="13"/>
    </row>
    <row r="2374" spans="3:3">
      <c r="C2374" s="13"/>
    </row>
    <row r="2375" spans="3:3">
      <c r="C2375" s="13"/>
    </row>
    <row r="2376" spans="3:3">
      <c r="C2376" s="13"/>
    </row>
    <row r="2377" spans="3:3">
      <c r="C2377" s="13"/>
    </row>
    <row r="2378" spans="3:3">
      <c r="C2378" s="13"/>
    </row>
    <row r="2379" spans="3:3">
      <c r="C2379" s="13"/>
    </row>
    <row r="2380" spans="3:3">
      <c r="C2380" s="13"/>
    </row>
    <row r="2381" spans="3:3">
      <c r="C2381" s="13"/>
    </row>
    <row r="2382" spans="3:3">
      <c r="C2382" s="13"/>
    </row>
    <row r="2383" spans="3:3">
      <c r="C2383" s="13"/>
    </row>
    <row r="2384" spans="3:3">
      <c r="C2384" s="13"/>
    </row>
    <row r="2385" spans="3:3">
      <c r="C2385" s="13"/>
    </row>
    <row r="2386" spans="3:3">
      <c r="C2386" s="13"/>
    </row>
    <row r="2387" spans="3:3">
      <c r="C2387" s="13"/>
    </row>
    <row r="2388" spans="3:3">
      <c r="C2388" s="13"/>
    </row>
    <row r="2389" spans="3:3">
      <c r="C2389" s="13"/>
    </row>
    <row r="2390" spans="3:3">
      <c r="C2390" s="13"/>
    </row>
    <row r="2391" spans="3:3">
      <c r="C2391" s="13"/>
    </row>
    <row r="2392" spans="3:3">
      <c r="C2392" s="13"/>
    </row>
    <row r="2393" spans="3:3">
      <c r="C2393" s="13"/>
    </row>
    <row r="2394" spans="3:3">
      <c r="C2394" s="13"/>
    </row>
    <row r="2395" spans="3:3">
      <c r="C2395" s="13"/>
    </row>
    <row r="2396" spans="3:3">
      <c r="C2396" s="13"/>
    </row>
    <row r="2397" spans="3:3">
      <c r="C2397" s="13"/>
    </row>
    <row r="2398" spans="3:3">
      <c r="C2398" s="13"/>
    </row>
    <row r="2399" spans="3:3">
      <c r="C2399" s="13"/>
    </row>
    <row r="2400" spans="3:3">
      <c r="C2400" s="13"/>
    </row>
    <row r="2401" spans="3:3">
      <c r="C2401" s="13"/>
    </row>
    <row r="2402" spans="3:3">
      <c r="C2402" s="13"/>
    </row>
    <row r="2403" spans="3:3">
      <c r="C2403" s="13"/>
    </row>
    <row r="2404" spans="3:3">
      <c r="C2404" s="13"/>
    </row>
    <row r="2405" spans="3:3">
      <c r="C2405" s="13"/>
    </row>
    <row r="2406" spans="3:3">
      <c r="C2406" s="13"/>
    </row>
    <row r="2407" spans="3:3">
      <c r="C2407" s="13"/>
    </row>
    <row r="2408" spans="3:3">
      <c r="C2408" s="13"/>
    </row>
    <row r="2409" spans="3:3">
      <c r="C2409" s="13"/>
    </row>
    <row r="2410" spans="3:3">
      <c r="C2410" s="13"/>
    </row>
    <row r="2411" spans="3:3">
      <c r="C2411" s="13"/>
    </row>
    <row r="2412" spans="3:3">
      <c r="C2412" s="13"/>
    </row>
    <row r="2413" spans="3:3">
      <c r="C2413" s="13"/>
    </row>
    <row r="2414" spans="3:3">
      <c r="C2414" s="13"/>
    </row>
    <row r="2415" spans="3:3">
      <c r="C2415" s="13"/>
    </row>
    <row r="2416" spans="3:3">
      <c r="C2416" s="13"/>
    </row>
    <row r="2417" spans="3:3">
      <c r="C2417" s="13"/>
    </row>
    <row r="2418" spans="3:3">
      <c r="C2418" s="13"/>
    </row>
    <row r="2419" spans="3:3">
      <c r="C2419" s="13"/>
    </row>
    <row r="2420" spans="3:3">
      <c r="C2420" s="13"/>
    </row>
    <row r="2421" spans="3:3">
      <c r="C2421" s="13"/>
    </row>
    <row r="2422" spans="3:3">
      <c r="C2422" s="13"/>
    </row>
    <row r="2423" spans="3:3">
      <c r="C2423" s="13"/>
    </row>
    <row r="2424" spans="3:3">
      <c r="C2424" s="13"/>
    </row>
    <row r="2425" spans="3:3">
      <c r="C2425" s="13"/>
    </row>
    <row r="2426" spans="3:3">
      <c r="C2426" s="13"/>
    </row>
    <row r="2427" spans="3:3">
      <c r="C2427" s="13"/>
    </row>
    <row r="2428" spans="3:3">
      <c r="C2428" s="13"/>
    </row>
    <row r="2429" spans="3:3">
      <c r="C2429" s="13"/>
    </row>
    <row r="2430" spans="3:3">
      <c r="C2430" s="13"/>
    </row>
    <row r="2431" spans="3:3">
      <c r="C2431" s="13"/>
    </row>
    <row r="2432" spans="3:3">
      <c r="C2432" s="13"/>
    </row>
    <row r="2433" spans="3:3">
      <c r="C2433" s="13"/>
    </row>
    <row r="2434" spans="3:3">
      <c r="C2434" s="13"/>
    </row>
    <row r="2435" spans="3:3">
      <c r="C2435" s="13"/>
    </row>
    <row r="2436" spans="3:3">
      <c r="C2436" s="13"/>
    </row>
    <row r="2437" spans="3:3">
      <c r="C2437" s="13"/>
    </row>
    <row r="2438" spans="3:3">
      <c r="C2438" s="13"/>
    </row>
    <row r="2439" spans="3:3">
      <c r="C2439" s="13"/>
    </row>
    <row r="2440" spans="3:3">
      <c r="C2440" s="13"/>
    </row>
    <row r="2441" spans="3:3">
      <c r="C2441" s="13"/>
    </row>
    <row r="2442" spans="3:3">
      <c r="C2442" s="13"/>
    </row>
    <row r="2443" spans="3:3">
      <c r="C2443" s="13"/>
    </row>
    <row r="2444" spans="3:3">
      <c r="C2444" s="13"/>
    </row>
    <row r="2445" spans="3:3">
      <c r="C2445" s="13"/>
    </row>
    <row r="2446" spans="3:3">
      <c r="C2446" s="13"/>
    </row>
    <row r="2447" spans="3:3">
      <c r="C2447" s="13"/>
    </row>
    <row r="2448" spans="3:3">
      <c r="C2448" s="13"/>
    </row>
    <row r="2449" spans="3:3">
      <c r="C2449" s="13"/>
    </row>
    <row r="2450" spans="3:3">
      <c r="C2450" s="13"/>
    </row>
    <row r="2451" spans="3:3">
      <c r="C2451" s="13"/>
    </row>
    <row r="2452" spans="3:3">
      <c r="C2452" s="13"/>
    </row>
    <row r="2453" spans="3:3">
      <c r="C2453" s="13"/>
    </row>
    <row r="2454" spans="3:3">
      <c r="C2454" s="13"/>
    </row>
    <row r="2455" spans="3:3">
      <c r="C2455" s="13"/>
    </row>
    <row r="2456" spans="3:3">
      <c r="C2456" s="13"/>
    </row>
    <row r="2457" spans="3:3">
      <c r="C2457" s="13"/>
    </row>
    <row r="2458" spans="3:3">
      <c r="C2458" s="13"/>
    </row>
    <row r="2459" spans="3:3">
      <c r="C2459" s="13"/>
    </row>
    <row r="2460" spans="3:3">
      <c r="C2460" s="13"/>
    </row>
    <row r="2461" spans="3:3">
      <c r="C2461" s="13"/>
    </row>
    <row r="2462" spans="3:3">
      <c r="C2462" s="13"/>
    </row>
    <row r="2463" spans="3:3">
      <c r="C2463" s="13"/>
    </row>
    <row r="2464" spans="3:3">
      <c r="C2464" s="13"/>
    </row>
    <row r="2465" spans="3:3">
      <c r="C2465" s="13"/>
    </row>
    <row r="2466" spans="3:3">
      <c r="C2466" s="13"/>
    </row>
    <row r="2467" spans="3:3">
      <c r="C2467" s="13"/>
    </row>
    <row r="2468" spans="3:3">
      <c r="C2468" s="13"/>
    </row>
    <row r="2469" spans="3:3">
      <c r="C2469" s="13"/>
    </row>
    <row r="2470" spans="3:3">
      <c r="C2470" s="13"/>
    </row>
    <row r="2471" spans="3:3">
      <c r="C2471" s="13"/>
    </row>
    <row r="2472" spans="3:3">
      <c r="C2472" s="13"/>
    </row>
    <row r="2473" spans="3:3">
      <c r="C2473" s="13"/>
    </row>
    <row r="2474" spans="3:3">
      <c r="C2474" s="13"/>
    </row>
    <row r="2475" spans="3:3">
      <c r="C2475" s="13"/>
    </row>
    <row r="2476" spans="3:3">
      <c r="C2476" s="13"/>
    </row>
    <row r="2477" spans="3:3">
      <c r="C2477" s="13"/>
    </row>
    <row r="2478" spans="3:3">
      <c r="C2478" s="13"/>
    </row>
    <row r="2479" spans="3:3">
      <c r="C2479" s="13"/>
    </row>
    <row r="2480" spans="3:3">
      <c r="C2480" s="13"/>
    </row>
    <row r="2481" spans="3:3">
      <c r="C2481" s="13"/>
    </row>
    <row r="2482" spans="3:3">
      <c r="C2482" s="13"/>
    </row>
    <row r="2483" spans="3:3">
      <c r="C2483" s="13"/>
    </row>
    <row r="2484" spans="3:3">
      <c r="C2484" s="13"/>
    </row>
    <row r="2485" spans="3:3">
      <c r="C2485" s="13"/>
    </row>
    <row r="2486" spans="3:3">
      <c r="C2486" s="13"/>
    </row>
    <row r="2487" spans="3:3">
      <c r="C2487" s="13"/>
    </row>
    <row r="2488" spans="3:3">
      <c r="C2488" s="13"/>
    </row>
    <row r="2489" spans="3:3">
      <c r="C2489" s="13"/>
    </row>
    <row r="2490" spans="3:3">
      <c r="C2490" s="13"/>
    </row>
    <row r="2491" spans="3:3">
      <c r="C2491" s="13"/>
    </row>
    <row r="2492" spans="3:3">
      <c r="C2492" s="13"/>
    </row>
    <row r="2493" spans="3:3">
      <c r="C2493" s="13"/>
    </row>
    <row r="2494" spans="3:3">
      <c r="C2494" s="13"/>
    </row>
    <row r="2495" spans="3:3">
      <c r="C2495" s="13"/>
    </row>
    <row r="2496" spans="3:3">
      <c r="C2496" s="13"/>
    </row>
    <row r="2497" spans="3:3">
      <c r="C2497" s="13"/>
    </row>
    <row r="2498" spans="3:3">
      <c r="C2498" s="13"/>
    </row>
    <row r="2499" spans="3:3">
      <c r="C2499" s="13"/>
    </row>
    <row r="2500" spans="3:3">
      <c r="C2500" s="13"/>
    </row>
    <row r="2501" spans="3:3">
      <c r="C2501" s="13"/>
    </row>
    <row r="2502" spans="3:3">
      <c r="C2502" s="13"/>
    </row>
    <row r="2503" spans="3:3">
      <c r="C2503" s="13"/>
    </row>
    <row r="2504" spans="3:3">
      <c r="C2504" s="13"/>
    </row>
    <row r="2505" spans="3:3">
      <c r="C2505" s="13"/>
    </row>
    <row r="2506" spans="3:3">
      <c r="C2506" s="13"/>
    </row>
    <row r="2507" spans="3:3">
      <c r="C2507" s="13"/>
    </row>
    <row r="2508" spans="3:3">
      <c r="C2508" s="13"/>
    </row>
    <row r="2509" spans="3:3">
      <c r="C2509" s="13"/>
    </row>
    <row r="2510" spans="3:3">
      <c r="C2510" s="13"/>
    </row>
    <row r="2511" spans="3:3">
      <c r="C2511" s="13"/>
    </row>
    <row r="2512" spans="3:3">
      <c r="C2512" s="13"/>
    </row>
    <row r="2513" spans="3:3">
      <c r="C2513" s="13"/>
    </row>
    <row r="2514" spans="3:3">
      <c r="C2514" s="13"/>
    </row>
    <row r="2515" spans="3:3">
      <c r="C2515" s="13"/>
    </row>
    <row r="2516" spans="3:3">
      <c r="C2516" s="13"/>
    </row>
    <row r="2517" spans="3:3">
      <c r="C2517" s="13"/>
    </row>
    <row r="2518" spans="3:3">
      <c r="C2518" s="13"/>
    </row>
    <row r="2519" spans="3:3">
      <c r="C2519" s="13"/>
    </row>
    <row r="2520" spans="3:3">
      <c r="C2520" s="13"/>
    </row>
    <row r="2521" spans="3:3">
      <c r="C2521" s="13"/>
    </row>
    <row r="2522" spans="3:3">
      <c r="C2522" s="13"/>
    </row>
    <row r="2523" spans="3:3">
      <c r="C2523" s="13"/>
    </row>
    <row r="2524" spans="3:3">
      <c r="C2524" s="13"/>
    </row>
    <row r="2525" spans="3:3">
      <c r="C2525" s="13"/>
    </row>
    <row r="2526" spans="3:3">
      <c r="C2526" s="13"/>
    </row>
    <row r="2527" spans="3:3">
      <c r="C2527" s="13"/>
    </row>
    <row r="2528" spans="3:3">
      <c r="C2528" s="13"/>
    </row>
    <row r="2529" spans="3:3">
      <c r="C2529" s="13"/>
    </row>
    <row r="2530" spans="3:3">
      <c r="C2530" s="13"/>
    </row>
    <row r="2531" spans="3:3">
      <c r="C2531" s="13"/>
    </row>
    <row r="2532" spans="3:3">
      <c r="C2532" s="13"/>
    </row>
    <row r="2533" spans="3:3">
      <c r="C2533" s="13"/>
    </row>
    <row r="2534" spans="3:3">
      <c r="C2534" s="13"/>
    </row>
    <row r="2535" spans="3:3">
      <c r="C2535" s="13"/>
    </row>
    <row r="2536" spans="3:3">
      <c r="C2536" s="13"/>
    </row>
    <row r="2537" spans="3:3">
      <c r="C2537" s="13"/>
    </row>
    <row r="2538" spans="3:3">
      <c r="C2538" s="13"/>
    </row>
    <row r="2539" spans="3:3">
      <c r="C2539" s="13"/>
    </row>
    <row r="2540" spans="3:3">
      <c r="C2540" s="13"/>
    </row>
    <row r="2541" spans="3:3">
      <c r="C2541" s="13"/>
    </row>
    <row r="2542" spans="3:3">
      <c r="C2542" s="13"/>
    </row>
    <row r="2543" spans="3:3">
      <c r="C2543" s="13"/>
    </row>
    <row r="2544" spans="3:3">
      <c r="C2544" s="13"/>
    </row>
    <row r="2545" spans="3:3">
      <c r="C2545" s="13"/>
    </row>
    <row r="2546" spans="3:3">
      <c r="C2546" s="13"/>
    </row>
    <row r="2547" spans="3:3">
      <c r="C2547" s="13"/>
    </row>
    <row r="2548" spans="3:3">
      <c r="C2548" s="13"/>
    </row>
    <row r="2549" spans="3:3">
      <c r="C2549" s="13"/>
    </row>
    <row r="2550" spans="3:3">
      <c r="C2550" s="13"/>
    </row>
    <row r="2551" spans="3:3">
      <c r="C2551" s="13"/>
    </row>
    <row r="2552" spans="3:3">
      <c r="C2552" s="13"/>
    </row>
    <row r="2553" spans="3:3">
      <c r="C2553" s="13"/>
    </row>
    <row r="2554" spans="3:3">
      <c r="C2554" s="13"/>
    </row>
    <row r="2555" spans="3:3">
      <c r="C2555" s="13"/>
    </row>
    <row r="2556" spans="3:3">
      <c r="C2556" s="13"/>
    </row>
    <row r="2557" spans="3:3">
      <c r="C2557" s="13"/>
    </row>
    <row r="2558" spans="3:3">
      <c r="C2558" s="13"/>
    </row>
    <row r="2559" spans="3:3">
      <c r="C2559" s="13"/>
    </row>
    <row r="2560" spans="3:3">
      <c r="C2560" s="13"/>
    </row>
    <row r="2561" spans="3:3">
      <c r="C2561" s="13"/>
    </row>
    <row r="2562" spans="3:3">
      <c r="C2562" s="13"/>
    </row>
    <row r="2563" spans="3:3">
      <c r="C2563" s="13"/>
    </row>
    <row r="2564" spans="3:3">
      <c r="C2564" s="13"/>
    </row>
    <row r="2565" spans="3:3">
      <c r="C2565" s="13"/>
    </row>
    <row r="2566" spans="3:3">
      <c r="C2566" s="13"/>
    </row>
    <row r="2567" spans="3:3">
      <c r="C2567" s="13"/>
    </row>
    <row r="2568" spans="3:3">
      <c r="C2568" s="13"/>
    </row>
    <row r="2569" spans="3:3">
      <c r="C2569" s="13"/>
    </row>
    <row r="2570" spans="3:3">
      <c r="C2570" s="13"/>
    </row>
    <row r="2571" spans="3:3">
      <c r="C2571" s="13"/>
    </row>
    <row r="2572" spans="3:3">
      <c r="C2572" s="13"/>
    </row>
    <row r="2573" spans="3:3">
      <c r="C2573" s="13"/>
    </row>
    <row r="2574" spans="3:3">
      <c r="C2574" s="13"/>
    </row>
    <row r="2575" spans="3:3">
      <c r="C2575" s="13"/>
    </row>
    <row r="2576" spans="3:3">
      <c r="C2576" s="13"/>
    </row>
    <row r="2577" spans="3:3">
      <c r="C2577" s="13"/>
    </row>
    <row r="2578" spans="3:3">
      <c r="C2578" s="13"/>
    </row>
    <row r="2579" spans="3:3">
      <c r="C2579" s="13"/>
    </row>
    <row r="2580" spans="3:3">
      <c r="C2580" s="13"/>
    </row>
    <row r="2581" spans="3:3">
      <c r="C2581" s="13"/>
    </row>
    <row r="2582" spans="3:3">
      <c r="C2582" s="13"/>
    </row>
    <row r="2583" spans="3:3">
      <c r="C2583" s="13"/>
    </row>
    <row r="2584" spans="3:3">
      <c r="C2584" s="13"/>
    </row>
    <row r="2585" spans="3:3">
      <c r="C2585" s="13"/>
    </row>
    <row r="2586" spans="3:3">
      <c r="C2586" s="13"/>
    </row>
    <row r="2587" spans="3:3">
      <c r="C2587" s="13"/>
    </row>
    <row r="2588" spans="3:3">
      <c r="C2588" s="13"/>
    </row>
    <row r="2589" spans="3:3">
      <c r="C2589" s="13"/>
    </row>
    <row r="2590" spans="3:3">
      <c r="C2590" s="13"/>
    </row>
    <row r="2591" spans="3:3">
      <c r="C2591" s="13"/>
    </row>
    <row r="2592" spans="3:3">
      <c r="C2592" s="13"/>
    </row>
    <row r="2593" spans="3:3">
      <c r="C2593" s="13"/>
    </row>
    <row r="2594" spans="3:3">
      <c r="C2594" s="13"/>
    </row>
    <row r="2595" spans="3:3">
      <c r="C2595" s="13"/>
    </row>
    <row r="2596" spans="3:3">
      <c r="C2596" s="13"/>
    </row>
    <row r="2597" spans="3:3">
      <c r="C2597" s="13"/>
    </row>
    <row r="2598" spans="3:3">
      <c r="C2598" s="13"/>
    </row>
    <row r="2599" spans="3:3">
      <c r="C2599" s="13"/>
    </row>
    <row r="2600" spans="3:3">
      <c r="C2600" s="13"/>
    </row>
    <row r="2601" spans="3:3">
      <c r="C2601" s="13"/>
    </row>
    <row r="2602" spans="3:3">
      <c r="C2602" s="13"/>
    </row>
    <row r="2603" spans="3:3">
      <c r="C2603" s="13"/>
    </row>
    <row r="2604" spans="3:3">
      <c r="C2604" s="13"/>
    </row>
    <row r="2605" spans="3:3">
      <c r="C2605" s="13"/>
    </row>
    <row r="2606" spans="3:3">
      <c r="C2606" s="13"/>
    </row>
    <row r="2607" spans="3:3">
      <c r="C2607" s="13"/>
    </row>
    <row r="2608" spans="3:3">
      <c r="C2608" s="13"/>
    </row>
    <row r="2609" spans="3:3">
      <c r="C2609" s="13"/>
    </row>
    <row r="2610" spans="3:3">
      <c r="C2610" s="13"/>
    </row>
    <row r="2611" spans="3:3">
      <c r="C2611" s="13"/>
    </row>
    <row r="2612" spans="3:3">
      <c r="C2612" s="13"/>
    </row>
    <row r="2613" spans="3:3">
      <c r="C2613" s="13"/>
    </row>
    <row r="2614" spans="3:3">
      <c r="C2614" s="13"/>
    </row>
    <row r="2615" spans="3:3">
      <c r="C2615" s="13"/>
    </row>
    <row r="2616" spans="3:3">
      <c r="C2616" s="13"/>
    </row>
    <row r="2617" spans="3:3">
      <c r="C2617" s="13"/>
    </row>
    <row r="2618" spans="3:3">
      <c r="C2618" s="13"/>
    </row>
    <row r="2619" spans="3:3">
      <c r="C2619" s="13"/>
    </row>
    <row r="2620" spans="3:3">
      <c r="C2620" s="13"/>
    </row>
    <row r="2621" spans="3:3">
      <c r="C2621" s="13"/>
    </row>
    <row r="2622" spans="3:3">
      <c r="C2622" s="13"/>
    </row>
    <row r="2623" spans="3:3">
      <c r="C2623" s="13"/>
    </row>
    <row r="2624" spans="3:3">
      <c r="C2624" s="13"/>
    </row>
    <row r="2625" spans="3:3">
      <c r="C2625" s="13"/>
    </row>
    <row r="2626" spans="3:3">
      <c r="C2626" s="13"/>
    </row>
    <row r="2627" spans="3:3">
      <c r="C2627" s="13"/>
    </row>
    <row r="2628" spans="3:3">
      <c r="C2628" s="13"/>
    </row>
    <row r="2629" spans="3:3">
      <c r="C2629" s="13"/>
    </row>
    <row r="2630" spans="3:3">
      <c r="C2630" s="13"/>
    </row>
    <row r="2631" spans="3:3">
      <c r="C2631" s="13"/>
    </row>
    <row r="2632" spans="3:3">
      <c r="C2632" s="13"/>
    </row>
    <row r="2633" spans="3:3">
      <c r="C2633" s="13"/>
    </row>
    <row r="2634" spans="3:3">
      <c r="C2634" s="13"/>
    </row>
    <row r="2635" spans="3:3">
      <c r="C2635" s="13"/>
    </row>
    <row r="2636" spans="3:3">
      <c r="C2636" s="13"/>
    </row>
    <row r="2637" spans="3:3">
      <c r="C2637" s="13"/>
    </row>
    <row r="2638" spans="3:3">
      <c r="C2638" s="13"/>
    </row>
    <row r="2639" spans="3:3">
      <c r="C2639" s="13"/>
    </row>
    <row r="2640" spans="3:3">
      <c r="C2640" s="13"/>
    </row>
    <row r="2641" spans="3:3">
      <c r="C2641" s="13"/>
    </row>
    <row r="2642" spans="3:3">
      <c r="C2642" s="13"/>
    </row>
    <row r="2643" spans="3:3">
      <c r="C2643" s="13"/>
    </row>
    <row r="2644" spans="3:3">
      <c r="C2644" s="13"/>
    </row>
    <row r="2645" spans="3:3">
      <c r="C2645" s="13"/>
    </row>
    <row r="2646" spans="3:3">
      <c r="C2646" s="13"/>
    </row>
    <row r="2647" spans="3:3">
      <c r="C2647" s="13"/>
    </row>
    <row r="2648" spans="3:3">
      <c r="C2648" s="13"/>
    </row>
    <row r="2649" spans="3:3">
      <c r="C2649" s="13"/>
    </row>
    <row r="2650" spans="3:3">
      <c r="C2650" s="13"/>
    </row>
    <row r="2651" spans="3:3">
      <c r="C2651" s="13"/>
    </row>
    <row r="2652" spans="3:3">
      <c r="C2652" s="13"/>
    </row>
    <row r="2653" spans="3:3">
      <c r="C2653" s="13"/>
    </row>
    <row r="2654" spans="3:3">
      <c r="C2654" s="13"/>
    </row>
    <row r="2655" spans="3:3">
      <c r="C2655" s="13"/>
    </row>
    <row r="2656" spans="3:3">
      <c r="C2656" s="13"/>
    </row>
    <row r="2657" spans="3:3">
      <c r="C2657" s="13"/>
    </row>
    <row r="2658" spans="3:3">
      <c r="C2658" s="13"/>
    </row>
    <row r="2659" spans="3:3">
      <c r="C2659" s="13"/>
    </row>
    <row r="2660" spans="3:3">
      <c r="C2660" s="13"/>
    </row>
    <row r="2661" spans="3:3">
      <c r="C2661" s="13"/>
    </row>
    <row r="2662" spans="3:3">
      <c r="C2662" s="13"/>
    </row>
    <row r="2663" spans="3:3">
      <c r="C2663" s="13"/>
    </row>
    <row r="2664" spans="3:3">
      <c r="C2664" s="13"/>
    </row>
    <row r="2665" spans="3:3">
      <c r="C2665" s="13"/>
    </row>
    <row r="2666" spans="3:3">
      <c r="C2666" s="13"/>
    </row>
    <row r="2667" spans="3:3">
      <c r="C2667" s="13"/>
    </row>
    <row r="2668" spans="3:3">
      <c r="C2668" s="13"/>
    </row>
    <row r="2669" spans="3:3">
      <c r="C2669" s="13"/>
    </row>
    <row r="2670" spans="3:3">
      <c r="C2670" s="13"/>
    </row>
    <row r="2671" spans="3:3">
      <c r="C2671" s="13"/>
    </row>
    <row r="2672" spans="3:3">
      <c r="C2672" s="13"/>
    </row>
    <row r="2673" spans="3:3">
      <c r="C2673" s="13"/>
    </row>
    <row r="2674" spans="3:3">
      <c r="C2674" s="13"/>
    </row>
    <row r="2675" spans="3:3">
      <c r="C2675" s="13"/>
    </row>
    <row r="2676" spans="3:3">
      <c r="C2676" s="13"/>
    </row>
    <row r="2677" spans="3:3">
      <c r="C2677" s="13"/>
    </row>
    <row r="2678" spans="3:3">
      <c r="C2678" s="13"/>
    </row>
    <row r="2679" spans="3:3">
      <c r="C2679" s="13"/>
    </row>
    <row r="2680" spans="3:3">
      <c r="C2680" s="13"/>
    </row>
    <row r="2681" spans="3:3">
      <c r="C2681" s="13"/>
    </row>
    <row r="2682" spans="3:3">
      <c r="C2682" s="13"/>
    </row>
    <row r="2683" spans="3:3">
      <c r="C2683" s="13"/>
    </row>
    <row r="2684" spans="3:3">
      <c r="C2684" s="13"/>
    </row>
    <row r="2685" spans="3:3">
      <c r="C2685" s="13"/>
    </row>
    <row r="2686" spans="3:3">
      <c r="C2686" s="13"/>
    </row>
    <row r="2687" spans="3:3">
      <c r="C2687" s="13"/>
    </row>
    <row r="2688" spans="3:3">
      <c r="C2688" s="13"/>
    </row>
    <row r="2689" spans="3:3">
      <c r="C2689" s="13"/>
    </row>
    <row r="2690" spans="3:3">
      <c r="C2690" s="13"/>
    </row>
    <row r="2691" spans="3:3">
      <c r="C2691" s="13"/>
    </row>
    <row r="2692" spans="3:3">
      <c r="C2692" s="13"/>
    </row>
    <row r="2693" spans="3:3">
      <c r="C2693" s="13"/>
    </row>
    <row r="2694" spans="3:3">
      <c r="C2694" s="13"/>
    </row>
    <row r="2695" spans="3:3">
      <c r="C2695" s="13"/>
    </row>
    <row r="2696" spans="3:3">
      <c r="C2696" s="13"/>
    </row>
    <row r="2697" spans="3:3">
      <c r="C2697" s="13"/>
    </row>
    <row r="2698" spans="3:3">
      <c r="C2698" s="13"/>
    </row>
    <row r="2699" spans="3:3">
      <c r="C2699" s="13"/>
    </row>
    <row r="2700" spans="3:3">
      <c r="C2700" s="13"/>
    </row>
    <row r="2701" spans="3:3">
      <c r="C2701" s="13"/>
    </row>
    <row r="2702" spans="3:3">
      <c r="C2702" s="13"/>
    </row>
    <row r="2703" spans="3:3">
      <c r="C2703" s="13"/>
    </row>
    <row r="2704" spans="3:3">
      <c r="C2704" s="13"/>
    </row>
    <row r="2705" spans="3:3">
      <c r="C2705" s="13"/>
    </row>
    <row r="2706" spans="3:3">
      <c r="C2706" s="13"/>
    </row>
    <row r="2707" spans="3:3">
      <c r="C2707" s="13"/>
    </row>
    <row r="2708" spans="3:3">
      <c r="C2708" s="13"/>
    </row>
    <row r="2709" spans="3:3">
      <c r="C2709" s="13"/>
    </row>
    <row r="2710" spans="3:3">
      <c r="C2710" s="13"/>
    </row>
    <row r="2711" spans="3:3">
      <c r="C2711" s="13"/>
    </row>
    <row r="2712" spans="3:3">
      <c r="C2712" s="13"/>
    </row>
    <row r="2713" spans="3:3">
      <c r="C2713" s="13"/>
    </row>
    <row r="2714" spans="3:3">
      <c r="C2714" s="13"/>
    </row>
    <row r="2715" spans="3:3">
      <c r="C2715" s="13"/>
    </row>
    <row r="2716" spans="3:3">
      <c r="C2716" s="13"/>
    </row>
    <row r="2717" spans="3:3">
      <c r="C2717" s="13"/>
    </row>
    <row r="2718" spans="3:3">
      <c r="C2718" s="13"/>
    </row>
    <row r="2719" spans="3:3">
      <c r="C2719" s="13"/>
    </row>
    <row r="2720" spans="3:3">
      <c r="C2720" s="13"/>
    </row>
    <row r="2721" spans="3:3">
      <c r="C2721" s="13"/>
    </row>
    <row r="2722" spans="3:3">
      <c r="C2722" s="13"/>
    </row>
    <row r="2723" spans="3:3">
      <c r="C2723" s="13"/>
    </row>
    <row r="2724" spans="3:3">
      <c r="C2724" s="13"/>
    </row>
    <row r="2725" spans="3:3">
      <c r="C2725" s="13"/>
    </row>
    <row r="2726" spans="3:3">
      <c r="C2726" s="13"/>
    </row>
    <row r="2727" spans="3:3">
      <c r="C2727" s="13"/>
    </row>
    <row r="2728" spans="3:3">
      <c r="C2728" s="13"/>
    </row>
    <row r="2729" spans="3:3">
      <c r="C2729" s="13"/>
    </row>
    <row r="2730" spans="3:3">
      <c r="C2730" s="13"/>
    </row>
    <row r="2731" spans="3:3">
      <c r="C2731" s="13"/>
    </row>
    <row r="2732" spans="3:3">
      <c r="C2732" s="13"/>
    </row>
    <row r="2733" spans="3:3">
      <c r="C2733" s="13"/>
    </row>
    <row r="2734" spans="3:3">
      <c r="C2734" s="13"/>
    </row>
    <row r="2735" spans="3:3">
      <c r="C2735" s="13"/>
    </row>
    <row r="2736" spans="3:3">
      <c r="C2736" s="13"/>
    </row>
    <row r="2737" spans="3:3">
      <c r="C2737" s="13"/>
    </row>
    <row r="2738" spans="3:3">
      <c r="C2738" s="13"/>
    </row>
    <row r="2739" spans="3:3">
      <c r="C2739" s="13"/>
    </row>
    <row r="2740" spans="3:3">
      <c r="C2740" s="13"/>
    </row>
    <row r="2741" spans="3:3">
      <c r="C2741" s="13"/>
    </row>
    <row r="2742" spans="3:3">
      <c r="C2742" s="13"/>
    </row>
    <row r="2743" spans="3:3">
      <c r="C2743" s="13"/>
    </row>
    <row r="2744" spans="3:3">
      <c r="C2744" s="13"/>
    </row>
    <row r="2745" spans="3:3">
      <c r="C2745" s="13"/>
    </row>
    <row r="2746" spans="3:3">
      <c r="C2746" s="13"/>
    </row>
    <row r="2747" spans="3:3">
      <c r="C2747" s="13"/>
    </row>
    <row r="2748" spans="3:3">
      <c r="C2748" s="13"/>
    </row>
    <row r="2749" spans="3:3">
      <c r="C2749" s="13"/>
    </row>
    <row r="2750" spans="3:3">
      <c r="C2750" s="13"/>
    </row>
    <row r="2751" spans="3:3">
      <c r="C2751" s="13"/>
    </row>
    <row r="2752" spans="3:3">
      <c r="C2752" s="13"/>
    </row>
    <row r="2753" spans="3:3">
      <c r="C2753" s="13"/>
    </row>
    <row r="2754" spans="3:3">
      <c r="C2754" s="13"/>
    </row>
    <row r="2755" spans="3:3">
      <c r="C2755" s="13"/>
    </row>
    <row r="2756" spans="3:3">
      <c r="C2756" s="13"/>
    </row>
    <row r="2757" spans="3:3">
      <c r="C2757" s="13"/>
    </row>
    <row r="2758" spans="3:3">
      <c r="C2758" s="13"/>
    </row>
    <row r="2759" spans="3:3">
      <c r="C2759" s="13"/>
    </row>
    <row r="2760" spans="3:3">
      <c r="C2760" s="13"/>
    </row>
    <row r="2761" spans="3:3">
      <c r="C2761" s="13"/>
    </row>
    <row r="2762" spans="3:3">
      <c r="C2762" s="13"/>
    </row>
    <row r="2763" spans="3:3">
      <c r="C2763" s="13"/>
    </row>
    <row r="2764" spans="3:3">
      <c r="C2764" s="13"/>
    </row>
    <row r="2765" spans="3:3">
      <c r="C2765" s="13"/>
    </row>
    <row r="2766" spans="3:3">
      <c r="C2766" s="13"/>
    </row>
    <row r="2767" spans="3:3">
      <c r="C2767" s="13"/>
    </row>
    <row r="2768" spans="3:3">
      <c r="C2768" s="13"/>
    </row>
    <row r="2769" spans="3:3">
      <c r="C2769" s="13"/>
    </row>
    <row r="2770" spans="3:3">
      <c r="C2770" s="13"/>
    </row>
    <row r="2771" spans="3:3">
      <c r="C2771" s="13"/>
    </row>
    <row r="2772" spans="3:3">
      <c r="C2772" s="13"/>
    </row>
    <row r="2773" spans="3:3">
      <c r="C2773" s="13"/>
    </row>
    <row r="2774" spans="3:3">
      <c r="C2774" s="13"/>
    </row>
    <row r="2775" spans="3:3">
      <c r="C2775" s="13"/>
    </row>
    <row r="2776" spans="3:3">
      <c r="C2776" s="13"/>
    </row>
    <row r="2777" spans="3:3">
      <c r="C2777" s="13"/>
    </row>
    <row r="2778" spans="3:3">
      <c r="C2778" s="13"/>
    </row>
    <row r="2779" spans="3:3">
      <c r="C2779" s="13"/>
    </row>
    <row r="2780" spans="3:3">
      <c r="C2780" s="13"/>
    </row>
    <row r="2781" spans="3:3">
      <c r="C2781" s="13"/>
    </row>
    <row r="2782" spans="3:3">
      <c r="C2782" s="13"/>
    </row>
    <row r="2783" spans="3:3">
      <c r="C2783" s="13"/>
    </row>
    <row r="2784" spans="3:3">
      <c r="C2784" s="13"/>
    </row>
    <row r="2785" spans="3:3">
      <c r="C2785" s="13"/>
    </row>
    <row r="2786" spans="3:3">
      <c r="C2786" s="13"/>
    </row>
    <row r="2787" spans="3:3">
      <c r="C2787" s="13"/>
    </row>
    <row r="2788" spans="3:3">
      <c r="C2788" s="13"/>
    </row>
    <row r="2789" spans="3:3">
      <c r="C2789" s="13"/>
    </row>
    <row r="2790" spans="3:3">
      <c r="C2790" s="13"/>
    </row>
    <row r="2791" spans="3:3">
      <c r="C2791" s="13"/>
    </row>
    <row r="2792" spans="3:3">
      <c r="C2792" s="13"/>
    </row>
    <row r="2793" spans="3:3">
      <c r="C2793" s="13"/>
    </row>
    <row r="2794" spans="3:3">
      <c r="C2794" s="13"/>
    </row>
    <row r="2795" spans="3:3">
      <c r="C2795" s="13"/>
    </row>
    <row r="2796" spans="3:3">
      <c r="C2796" s="13"/>
    </row>
    <row r="2797" spans="3:3">
      <c r="C2797" s="13"/>
    </row>
    <row r="2798" spans="3:3">
      <c r="C2798" s="13"/>
    </row>
    <row r="2799" spans="3:3">
      <c r="C2799" s="13"/>
    </row>
    <row r="2800" spans="3:3">
      <c r="C2800" s="13"/>
    </row>
    <row r="2801" spans="3:3">
      <c r="C2801" s="13"/>
    </row>
    <row r="2802" spans="3:3">
      <c r="C2802" s="13"/>
    </row>
    <row r="2803" spans="3:3">
      <c r="C2803" s="13"/>
    </row>
    <row r="2804" spans="3:3">
      <c r="C2804" s="13"/>
    </row>
    <row r="2805" spans="3:3">
      <c r="C2805" s="13"/>
    </row>
    <row r="2806" spans="3:3">
      <c r="C2806" s="13"/>
    </row>
    <row r="2807" spans="3:3">
      <c r="C2807" s="13"/>
    </row>
    <row r="2808" spans="3:3">
      <c r="C2808" s="13"/>
    </row>
    <row r="2809" spans="3:3">
      <c r="C2809" s="13"/>
    </row>
    <row r="2810" spans="3:3">
      <c r="C2810" s="13"/>
    </row>
    <row r="2811" spans="3:3">
      <c r="C2811" s="13"/>
    </row>
    <row r="2812" spans="3:3">
      <c r="C2812" s="13"/>
    </row>
    <row r="2813" spans="3:3">
      <c r="C2813" s="13"/>
    </row>
    <row r="2814" spans="3:3">
      <c r="C2814" s="13"/>
    </row>
    <row r="2815" spans="3:3">
      <c r="C2815" s="13"/>
    </row>
    <row r="2816" spans="3:3">
      <c r="C2816" s="13"/>
    </row>
    <row r="2817" spans="3:3">
      <c r="C2817" s="13"/>
    </row>
    <row r="2818" spans="3:3">
      <c r="C2818" s="13"/>
    </row>
    <row r="2819" spans="3:3">
      <c r="C2819" s="13"/>
    </row>
    <row r="2820" spans="3:3">
      <c r="C2820" s="13"/>
    </row>
    <row r="2821" spans="3:3">
      <c r="C2821" s="13"/>
    </row>
    <row r="2822" spans="3:3">
      <c r="C2822" s="13"/>
    </row>
    <row r="2823" spans="3:3">
      <c r="C2823" s="13"/>
    </row>
    <row r="2824" spans="3:3">
      <c r="C2824" s="13"/>
    </row>
    <row r="2825" spans="3:3">
      <c r="C2825" s="13"/>
    </row>
    <row r="2826" spans="3:3">
      <c r="C2826" s="13"/>
    </row>
    <row r="2827" spans="3:3">
      <c r="C2827" s="13"/>
    </row>
    <row r="2828" spans="3:3">
      <c r="C2828" s="13"/>
    </row>
    <row r="2829" spans="3:3">
      <c r="C2829" s="13"/>
    </row>
    <row r="2830" spans="3:3">
      <c r="C2830" s="13"/>
    </row>
    <row r="2831" spans="3:3">
      <c r="C2831" s="13"/>
    </row>
    <row r="2832" spans="3:3">
      <c r="C2832" s="13"/>
    </row>
    <row r="2833" spans="3:3">
      <c r="C2833" s="13"/>
    </row>
    <row r="2834" spans="3:3">
      <c r="C2834" s="13"/>
    </row>
    <row r="2835" spans="3:3">
      <c r="C2835" s="13"/>
    </row>
    <row r="2836" spans="3:3">
      <c r="C2836" s="13"/>
    </row>
    <row r="2837" spans="3:3">
      <c r="C2837" s="13"/>
    </row>
    <row r="2838" spans="3:3">
      <c r="C2838" s="13"/>
    </row>
    <row r="2839" spans="3:3">
      <c r="C2839" s="13"/>
    </row>
    <row r="2840" spans="3:3">
      <c r="C2840" s="13"/>
    </row>
    <row r="2841" spans="3:3">
      <c r="C2841" s="13"/>
    </row>
    <row r="2842" spans="3:3">
      <c r="C2842" s="13"/>
    </row>
    <row r="2843" spans="3:3">
      <c r="C2843" s="13"/>
    </row>
    <row r="2844" spans="3:3">
      <c r="C2844" s="13"/>
    </row>
    <row r="2845" spans="3:3">
      <c r="C2845" s="13"/>
    </row>
    <row r="2846" spans="3:3">
      <c r="C2846" s="13"/>
    </row>
    <row r="2847" spans="3:3">
      <c r="C2847" s="13"/>
    </row>
    <row r="2848" spans="3:3">
      <c r="C2848" s="13"/>
    </row>
    <row r="2849" spans="3:3">
      <c r="C2849" s="13"/>
    </row>
    <row r="2850" spans="3:3">
      <c r="C2850" s="13"/>
    </row>
    <row r="2851" spans="3:3">
      <c r="C2851" s="13"/>
    </row>
    <row r="2852" spans="3:3">
      <c r="C2852" s="13"/>
    </row>
    <row r="2853" spans="3:3">
      <c r="C2853" s="13"/>
    </row>
    <row r="2854" spans="3:3">
      <c r="C2854" s="13"/>
    </row>
    <row r="2855" spans="3:3">
      <c r="C2855" s="13"/>
    </row>
    <row r="2856" spans="3:3">
      <c r="C2856" s="13"/>
    </row>
    <row r="2857" spans="3:3">
      <c r="C2857" s="13"/>
    </row>
    <row r="2858" spans="3:3">
      <c r="C2858" s="13"/>
    </row>
    <row r="2859" spans="3:3">
      <c r="C2859" s="13"/>
    </row>
    <row r="2860" spans="3:3">
      <c r="C2860" s="13"/>
    </row>
    <row r="2861" spans="3:3">
      <c r="C2861" s="13"/>
    </row>
    <row r="2862" spans="3:3">
      <c r="C2862" s="13"/>
    </row>
    <row r="2863" spans="3:3">
      <c r="C2863" s="13"/>
    </row>
    <row r="2864" spans="3:3">
      <c r="C2864" s="13"/>
    </row>
    <row r="2865" spans="3:3">
      <c r="C2865" s="13"/>
    </row>
    <row r="2866" spans="3:3">
      <c r="C2866" s="13"/>
    </row>
    <row r="2867" spans="3:3">
      <c r="C2867" s="13"/>
    </row>
    <row r="2868" spans="3:3">
      <c r="C2868" s="13"/>
    </row>
    <row r="2869" spans="3:3">
      <c r="C2869" s="13"/>
    </row>
    <row r="2870" spans="3:3">
      <c r="C2870" s="13"/>
    </row>
    <row r="2871" spans="3:3">
      <c r="C2871" s="13"/>
    </row>
    <row r="2872" spans="3:3">
      <c r="C2872" s="13"/>
    </row>
    <row r="2873" spans="3:3">
      <c r="C2873" s="13"/>
    </row>
    <row r="2874" spans="3:3">
      <c r="C2874" s="13"/>
    </row>
    <row r="2875" spans="3:3">
      <c r="C2875" s="13"/>
    </row>
    <row r="2876" spans="3:3">
      <c r="C2876" s="13"/>
    </row>
    <row r="2877" spans="3:3">
      <c r="C2877" s="13"/>
    </row>
    <row r="2878" spans="3:3">
      <c r="C2878" s="13"/>
    </row>
    <row r="2879" spans="3:3">
      <c r="C2879" s="13"/>
    </row>
    <row r="2880" spans="3:3">
      <c r="C2880" s="13"/>
    </row>
    <row r="2881" spans="3:3">
      <c r="C2881" s="13"/>
    </row>
    <row r="2882" spans="3:3">
      <c r="C2882" s="13"/>
    </row>
    <row r="2883" spans="3:3">
      <c r="C2883" s="13"/>
    </row>
    <row r="2884" spans="3:3">
      <c r="C2884" s="13"/>
    </row>
    <row r="2885" spans="3:3">
      <c r="C2885" s="13"/>
    </row>
    <row r="2886" spans="3:3">
      <c r="C2886" s="13"/>
    </row>
    <row r="2887" spans="3:3">
      <c r="C2887" s="13"/>
    </row>
    <row r="2888" spans="3:3">
      <c r="C2888" s="13"/>
    </row>
    <row r="2889" spans="3:3">
      <c r="C2889" s="13"/>
    </row>
    <row r="2890" spans="3:3">
      <c r="C2890" s="13"/>
    </row>
    <row r="2891" spans="3:3">
      <c r="C2891" s="13"/>
    </row>
    <row r="2892" spans="3:3">
      <c r="C2892" s="13"/>
    </row>
    <row r="2893" spans="3:3">
      <c r="C2893" s="13"/>
    </row>
    <row r="2894" spans="3:3">
      <c r="C2894" s="13"/>
    </row>
    <row r="2895" spans="3:3">
      <c r="C2895" s="13"/>
    </row>
    <row r="2896" spans="3:3">
      <c r="C2896" s="13"/>
    </row>
    <row r="2897" spans="3:3">
      <c r="C2897" s="13"/>
    </row>
    <row r="2898" spans="3:3">
      <c r="C2898" s="13"/>
    </row>
    <row r="2899" spans="3:3">
      <c r="C2899" s="13"/>
    </row>
    <row r="2900" spans="3:3">
      <c r="C2900" s="13"/>
    </row>
    <row r="2901" spans="3:3">
      <c r="C2901" s="13"/>
    </row>
    <row r="2902" spans="3:3">
      <c r="C2902" s="13"/>
    </row>
    <row r="2903" spans="3:3">
      <c r="C2903" s="13"/>
    </row>
    <row r="2904" spans="3:3">
      <c r="C2904" s="13"/>
    </row>
    <row r="2905" spans="3:3">
      <c r="C2905" s="13"/>
    </row>
    <row r="2906" spans="3:3">
      <c r="C2906" s="13"/>
    </row>
    <row r="2907" spans="3:3">
      <c r="C2907" s="13"/>
    </row>
    <row r="2908" spans="3:3">
      <c r="C2908" s="13"/>
    </row>
    <row r="2909" spans="3:3">
      <c r="C2909" s="13"/>
    </row>
    <row r="2910" spans="3:3">
      <c r="C2910" s="13"/>
    </row>
    <row r="2911" spans="3:3">
      <c r="C291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GEMMA</vt:lpstr>
      <vt:lpstr>Draws</vt:lpstr>
      <vt:lpstr>GEMMA Exp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Tamara Brown</cp:lastModifiedBy>
  <dcterms:modified xsi:type="dcterms:W3CDTF">2019-05-21T16:31:49Z</dcterms:modified>
</cp:coreProperties>
</file>